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85" activeTab="0"/>
  </bookViews>
  <sheets>
    <sheet name="FORM" sheetId="1" r:id="rId1"/>
    <sheet name="LISTS" sheetId="2" r:id="rId2"/>
    <sheet name="Sheet3" sheetId="3" r:id="rId3"/>
  </sheets>
  <definedNames>
    <definedName name="ARTS_10318">'LISTS'!$E$2:$E$4</definedName>
    <definedName name="AVPAP_10257">'LISTS'!$O$2:$O$9</definedName>
    <definedName name="AVPRSP_10415">'LISTS'!$Q$2:$Q$8</definedName>
    <definedName name="BAE_10319">'LISTS'!$F$2:$F$11</definedName>
    <definedName name="COMM_10324">'LISTS'!$G$2:$G$4</definedName>
    <definedName name="ECS_10320">'LISTS'!$I$2:$I$7</definedName>
    <definedName name="EDUC_10325">'LISTS'!$H$2:$H$8</definedName>
    <definedName name="EXT_10280">'LISTS'!$P$2:$P$5</definedName>
    <definedName name="FACULTY">'LISTS'!$B$2:$B$25</definedName>
    <definedName name="HHD_10321">'LISTS'!$J$2:$J$9</definedName>
    <definedName name="HSS_10322">'LISTS'!$K$2:$K$22</definedName>
    <definedName name="MONTH">'LISTS'!$C$2:$C$13</definedName>
    <definedName name="NSM_10323">'LISTS'!$L$2:$L$7</definedName>
    <definedName name="PERIOD">'LISTS'!$B$2:$B$35</definedName>
    <definedName name="Position">'LISTS'!$A$2:$A$3</definedName>
    <definedName name="_xlnm.Print_Area" localSheetId="0">'FORM'!$A$1:$AM$43</definedName>
    <definedName name="SEMESTER">'LISTS'!$B$2:$B$25</definedName>
    <definedName name="STAFF">'LISTS'!$C$2:$C$13</definedName>
    <definedName name="VPAA_10255">'LISTS'!$N$2:$N$8</definedName>
    <definedName name="VPSA">'LISTS'!$M$2:$M$21</definedName>
    <definedName name="VPSA_10236">'LISTS'!$M$2:$M$21</definedName>
  </definedNames>
  <calcPr fullCalcOnLoad="1"/>
</workbook>
</file>

<file path=xl/comments1.xml><?xml version="1.0" encoding="utf-8"?>
<comments xmlns="http://schemas.openxmlformats.org/spreadsheetml/2006/main">
  <authors>
    <author>Riveron, Olga</author>
  </authors>
  <commentList>
    <comment ref="H23" authorId="0">
      <text>
        <r>
          <rPr>
            <sz val="9"/>
            <rFont val="Tahoma"/>
            <family val="2"/>
          </rPr>
          <t xml:space="preserve">If released time is for staff, enter staff's percentage of effort for this month.
</t>
        </r>
      </text>
    </comment>
    <comment ref="M23" authorId="0">
      <text>
        <r>
          <rPr>
            <sz val="9"/>
            <rFont val="Tahoma"/>
            <family val="2"/>
          </rPr>
          <t xml:space="preserve">If released time is for staff, enter staff's percentage of effort for this month.
</t>
        </r>
      </text>
    </comment>
    <comment ref="H20" authorId="0">
      <text>
        <r>
          <rPr>
            <sz val="9"/>
            <rFont val="Tahoma"/>
            <family val="2"/>
          </rPr>
          <t xml:space="preserve">Leave blank for staff.
</t>
        </r>
      </text>
    </comment>
    <comment ref="M20" authorId="0">
      <text>
        <r>
          <rPr>
            <sz val="9"/>
            <rFont val="Tahoma"/>
            <family val="2"/>
          </rPr>
          <t xml:space="preserve">Leave blank for staff.
</t>
        </r>
      </text>
    </comment>
    <comment ref="H21" authorId="0">
      <text>
        <r>
          <rPr>
            <sz val="9"/>
            <rFont val="Tahoma"/>
            <family val="2"/>
          </rPr>
          <t xml:space="preserve">Leave blank for staff.
</t>
        </r>
      </text>
    </comment>
    <comment ref="M21" authorId="0">
      <text>
        <r>
          <rPr>
            <sz val="9"/>
            <rFont val="Tahoma"/>
            <family val="2"/>
          </rPr>
          <t xml:space="preserve">Leave blank for staff.
</t>
        </r>
      </text>
    </comment>
  </commentList>
</comments>
</file>

<file path=xl/sharedStrings.xml><?xml version="1.0" encoding="utf-8"?>
<sst xmlns="http://schemas.openxmlformats.org/spreadsheetml/2006/main" count="243" uniqueCount="235">
  <si>
    <t>PROJECT</t>
  </si>
  <si>
    <t>REQUEST FOR REIMBURSED RELEASED TIME</t>
  </si>
  <si>
    <t>ANNUAL SALARY</t>
  </si>
  <si>
    <t>GROSS MONTHLY SALARY</t>
  </si>
  <si>
    <t>TOTAL SALARIES</t>
  </si>
  <si>
    <t>TOTAL BENEFITS</t>
  </si>
  <si>
    <t>TOTAL COST</t>
  </si>
  <si>
    <t>INSTITUTIONAL MATCH</t>
  </si>
  <si>
    <t>TOTAL AMOUNTS TO BE REIMBURSED</t>
  </si>
  <si>
    <t xml:space="preserve"> </t>
  </si>
  <si>
    <t>SALARY</t>
  </si>
  <si>
    <t>BENEFTIS</t>
  </si>
  <si>
    <t>AMOUNT</t>
  </si>
  <si>
    <t>DESCRIPTION</t>
  </si>
  <si>
    <t>PEID</t>
  </si>
  <si>
    <t>PO#</t>
  </si>
  <si>
    <t>PP</t>
  </si>
  <si>
    <t>FP</t>
  </si>
  <si>
    <t>TOTAL REIMBURSEMENT AMOUNT</t>
  </si>
  <si>
    <t>RELEASED INDIVIDUAL</t>
  </si>
  <si>
    <t>PROJECT DIRECTOR</t>
  </si>
  <si>
    <t>DIVISION BUDGET MANAGER</t>
  </si>
  <si>
    <t>DEPT CHAIR/DIRECTOR</t>
  </si>
  <si>
    <t>DEAN</t>
  </si>
  <si>
    <t>COLLEGE BUDGET MANAGER</t>
  </si>
  <si>
    <t>COORDINATOR APPROVAL   /   DATE</t>
  </si>
  <si>
    <t>DATE</t>
  </si>
  <si>
    <t xml:space="preserve">IF DIFFERENT </t>
  </si>
  <si>
    <t>ACTUAL AMOUNT</t>
  </si>
  <si>
    <t>THAN BUDGET</t>
  </si>
  <si>
    <t xml:space="preserve">BUDGETED  </t>
  </si>
  <si>
    <t>AMOUNT IN</t>
  </si>
  <si>
    <t>AGREEMENT</t>
  </si>
  <si>
    <t>I CERTIFY THAT THE EFFORT AND THE TIMEFRAME NOTED ARE ACCURATELY REPORTED ON THIS FORM:</t>
  </si>
  <si>
    <t>BUDGET MANAGER</t>
  </si>
  <si>
    <r>
      <rPr>
        <sz val="9"/>
        <color indexed="10"/>
        <rFont val="Calibri"/>
        <family val="2"/>
      </rPr>
      <t>*</t>
    </r>
    <r>
      <rPr>
        <sz val="9"/>
        <color indexed="8"/>
        <rFont val="Calibri"/>
        <family val="2"/>
      </rPr>
      <t>DEAN/AVP/VP</t>
    </r>
  </si>
  <si>
    <t>(USE CASHNET ITEM CODE S4020 FOR ACCOUNT 601803)</t>
  </si>
  <si>
    <t xml:space="preserve">                 ACCOUNTING USE ONLY</t>
  </si>
  <si>
    <t>(USE CASHNET ITEM CODE S4010 FOR ACCOUNT 603803)</t>
  </si>
  <si>
    <t>SIGNATURES</t>
  </si>
  <si>
    <r>
      <t xml:space="preserve">** </t>
    </r>
    <r>
      <rPr>
        <sz val="7.5"/>
        <rFont val="Calibri"/>
        <family val="2"/>
      </rPr>
      <t>If the actual amount exceeds the budgeted amount, reimbursement will be based on the budgeted amount and the remaining balance will counted as institutional match.  If however, the actual amount is less than the budgeted amount, reimbursement will based on the actual amount.</t>
    </r>
  </si>
  <si>
    <t>Released time for full-time faculty is based on a 15 unit total workload for all agreements between CSU Fullerton, the Chancellor's office and the other CSU campuses.  Release time on all other grants or agreements will be based on actual total WTUs (teaching) workload which is normally 12 WTUs, but may be higher in some instances.</t>
  </si>
  <si>
    <t>REIMBURSEMENT OFFICE USE</t>
  </si>
  <si>
    <t>Form prepared by                                          Date</t>
  </si>
  <si>
    <t>OBJ</t>
  </si>
  <si>
    <t>ASR#</t>
  </si>
  <si>
    <t>Account #</t>
  </si>
  <si>
    <t>January</t>
  </si>
  <si>
    <t>Faculty</t>
  </si>
  <si>
    <t>Staff</t>
  </si>
  <si>
    <t>Spring 2014</t>
  </si>
  <si>
    <t>Fall 2014</t>
  </si>
  <si>
    <t>Spring 2015</t>
  </si>
  <si>
    <t>Fall 2015</t>
  </si>
  <si>
    <t>Spring 2016</t>
  </si>
  <si>
    <t>Fall 2016</t>
  </si>
  <si>
    <t>Spring 2017</t>
  </si>
  <si>
    <t>Fall 2017</t>
  </si>
  <si>
    <t>Spring 2018</t>
  </si>
  <si>
    <t>Fall 2018</t>
  </si>
  <si>
    <t>Spring 2019</t>
  </si>
  <si>
    <t>Fall 2019</t>
  </si>
  <si>
    <t>Spring 2020</t>
  </si>
  <si>
    <t>Fall 2020</t>
  </si>
  <si>
    <t>Spring 2021</t>
  </si>
  <si>
    <t>Fall 2021</t>
  </si>
  <si>
    <t>Spring 2022</t>
  </si>
  <si>
    <t>Fall 2022</t>
  </si>
  <si>
    <t>Spring 2023</t>
  </si>
  <si>
    <t>Fall 2023</t>
  </si>
  <si>
    <t>Spring 2024</t>
  </si>
  <si>
    <t>Fall 2024</t>
  </si>
  <si>
    <t>Spring 2025</t>
  </si>
  <si>
    <t>Fall 2025</t>
  </si>
  <si>
    <t>February</t>
  </si>
  <si>
    <t>March</t>
  </si>
  <si>
    <t>April</t>
  </si>
  <si>
    <t>May</t>
  </si>
  <si>
    <t>June</t>
  </si>
  <si>
    <t>July</t>
  </si>
  <si>
    <t>August</t>
  </si>
  <si>
    <t>September</t>
  </si>
  <si>
    <t>October</t>
  </si>
  <si>
    <t>November</t>
  </si>
  <si>
    <t>December</t>
  </si>
  <si>
    <t xml:space="preserve">PO # </t>
  </si>
  <si>
    <t>PERIOD</t>
  </si>
  <si>
    <t>Select Position from drop-down</t>
  </si>
  <si>
    <t>menu first, then select time</t>
  </si>
  <si>
    <t>period being reimbursed.</t>
  </si>
  <si>
    <t>POSITION:</t>
  </si>
  <si>
    <t>Project Title</t>
  </si>
  <si>
    <t>TOTAL WTU (Faculty Only)</t>
  </si>
  <si>
    <t>WTU RELEASED (Faculty Only)</t>
  </si>
  <si>
    <t>Staff must be reported on a monthly basis.</t>
  </si>
  <si>
    <t>RELEASED TIME BASE-STAFF</t>
  </si>
  <si>
    <t>RELEASED TIME BASE-FACULTY</t>
  </si>
  <si>
    <t>FRINGE BENEFIT RATE</t>
  </si>
  <si>
    <t>CWID#</t>
  </si>
  <si>
    <t>Music</t>
  </si>
  <si>
    <t>Theatre and Dance</t>
  </si>
  <si>
    <t>Visual Arts</t>
  </si>
  <si>
    <t>Business Administration</t>
  </si>
  <si>
    <t>Economics</t>
  </si>
  <si>
    <t>Communications</t>
  </si>
  <si>
    <t>Human Communication Studies</t>
  </si>
  <si>
    <t>Cinema &amp; Television Arts</t>
  </si>
  <si>
    <t>Educational Leadership</t>
  </si>
  <si>
    <t>Elementary &amp; Bilingual Education</t>
  </si>
  <si>
    <t>Reading Education</t>
  </si>
  <si>
    <t>Secondary Education</t>
  </si>
  <si>
    <t>Special Education</t>
  </si>
  <si>
    <t>Credentials</t>
  </si>
  <si>
    <t>Masters Degree</t>
  </si>
  <si>
    <t>Computer Engineering</t>
  </si>
  <si>
    <t>Electrical Engineering</t>
  </si>
  <si>
    <t>Mechanical Engineering</t>
  </si>
  <si>
    <t>Software Engineering</t>
  </si>
  <si>
    <t>Child &amp; Adolescent Studies</t>
  </si>
  <si>
    <t>Counseling</t>
  </si>
  <si>
    <t>Health Science</t>
  </si>
  <si>
    <t>Human Services</t>
  </si>
  <si>
    <t>Kinesiology</t>
  </si>
  <si>
    <t>Nursing</t>
  </si>
  <si>
    <t>Social Work</t>
  </si>
  <si>
    <t>Military Science</t>
  </si>
  <si>
    <t>African American Studies</t>
  </si>
  <si>
    <t>American Studies</t>
  </si>
  <si>
    <t>Asian American Studies</t>
  </si>
  <si>
    <t>Chicana &amp; Chicano Studies</t>
  </si>
  <si>
    <t>Comparative Religion</t>
  </si>
  <si>
    <t>English, Comp. Literature &amp; Linguistics</t>
  </si>
  <si>
    <t>Environmental Studies</t>
  </si>
  <si>
    <t>European Studies</t>
  </si>
  <si>
    <t>Geography</t>
  </si>
  <si>
    <t>Gerontology</t>
  </si>
  <si>
    <t>History</t>
  </si>
  <si>
    <t>Latin American Studies</t>
  </si>
  <si>
    <t>Liberal Studies</t>
  </si>
  <si>
    <t>Linguistics</t>
  </si>
  <si>
    <t>Modern Languages &amp; Literatures</t>
  </si>
  <si>
    <t>Philosophy</t>
  </si>
  <si>
    <t>Psychology</t>
  </si>
  <si>
    <t>Sociology</t>
  </si>
  <si>
    <t>Womens Studies</t>
  </si>
  <si>
    <t>Biological Science</t>
  </si>
  <si>
    <t>Chemistry &amp; Biochemistry</t>
  </si>
  <si>
    <t>Geological Sciences</t>
  </si>
  <si>
    <t>Physics</t>
  </si>
  <si>
    <t>Science Education</t>
  </si>
  <si>
    <r>
      <t>COLLEGE (select 1</t>
    </r>
    <r>
      <rPr>
        <vertAlign val="superscript"/>
        <sz val="9"/>
        <color indexed="8"/>
        <rFont val="Calibri"/>
        <family val="2"/>
      </rPr>
      <t>st</t>
    </r>
    <r>
      <rPr>
        <sz val="9"/>
        <color indexed="8"/>
        <rFont val="Calibri"/>
        <family val="2"/>
      </rPr>
      <t>)</t>
    </r>
  </si>
  <si>
    <r>
      <t>DEPARTMENT (select 2</t>
    </r>
    <r>
      <rPr>
        <vertAlign val="superscript"/>
        <sz val="9"/>
        <color indexed="8"/>
        <rFont val="Calibri"/>
        <family val="2"/>
      </rPr>
      <t>nd</t>
    </r>
    <r>
      <rPr>
        <sz val="9"/>
        <color indexed="8"/>
        <rFont val="Calibri"/>
        <family val="2"/>
      </rPr>
      <t>)</t>
    </r>
  </si>
  <si>
    <t>Career Center</t>
  </si>
  <si>
    <t>Athletic Academic Services</t>
  </si>
  <si>
    <t>Veteran Support Services</t>
  </si>
  <si>
    <t>Center for Internships &amp; Community Engagement</t>
  </si>
  <si>
    <t>Disability Support Services</t>
  </si>
  <si>
    <t>Student Health Center</t>
  </si>
  <si>
    <t>Counseling &amp; Psychological Services</t>
  </si>
  <si>
    <t>Student Academic Services</t>
  </si>
  <si>
    <t>Student Conduct</t>
  </si>
  <si>
    <t>Student Technology Services</t>
  </si>
  <si>
    <t>Freshman Programs</t>
  </si>
  <si>
    <t>Housing &amp; Residential Life</t>
  </si>
  <si>
    <t>University Outreach &amp; New Student Programs</t>
  </si>
  <si>
    <t>Center for Scholars</t>
  </si>
  <si>
    <t>Student Life &amp; Leadership</t>
  </si>
  <si>
    <t>WoMen's Center</t>
  </si>
  <si>
    <t>Dean of Students</t>
  </si>
  <si>
    <t>RCATT</t>
  </si>
  <si>
    <t>University Honors Program</t>
  </si>
  <si>
    <t>Faculty Development</t>
  </si>
  <si>
    <t>Institutional Research &amp; Analytical Studies</t>
  </si>
  <si>
    <t>Pollak Library</t>
  </si>
  <si>
    <t>Irvine</t>
  </si>
  <si>
    <t>Assessment &amp; Educational Effectiveness</t>
  </si>
  <si>
    <t>Academic Advisement Center</t>
  </si>
  <si>
    <t>Graduate Studies</t>
  </si>
  <si>
    <t>Health Professions Advising</t>
  </si>
  <si>
    <t>ARTS</t>
  </si>
  <si>
    <t>BUSINESS &amp; ECONOMICS</t>
  </si>
  <si>
    <t>ENGINEERING &amp; COMPUTER SCIENCE</t>
  </si>
  <si>
    <t>Computer Science</t>
  </si>
  <si>
    <t>HUMANITIES &amp; SOCIAL SCIENCES</t>
  </si>
  <si>
    <t>HEALTH &amp; HUMAN DEVELOPMENT</t>
  </si>
  <si>
    <t>UNIVERSITY EXTENDED EDUCATION/INTERNATIONAL PROGRAMS</t>
  </si>
  <si>
    <t>NATURAL SCIENCES &amp; MATHEMATICS</t>
  </si>
  <si>
    <t>VP STUDENT AFFAIRS</t>
  </si>
  <si>
    <t>AVP ACADEMIC PROGRAMS</t>
  </si>
  <si>
    <t>Writing Across the Disciplines</t>
  </si>
  <si>
    <t>Undergraduate Studies &amp; General Education</t>
  </si>
  <si>
    <t>Osher Lifelong Learning Institute (OLLI)</t>
  </si>
  <si>
    <t>University Extended Education</t>
  </si>
  <si>
    <t>Fullerton Arboretum</t>
  </si>
  <si>
    <t>International Programs</t>
  </si>
  <si>
    <t>Desert Studies Center</t>
  </si>
  <si>
    <t>Extramural Funding Opportunities</t>
  </si>
  <si>
    <t>POSITION</t>
  </si>
  <si>
    <t>MONTH</t>
  </si>
  <si>
    <t>COMMUNICATIONS</t>
  </si>
  <si>
    <t>EDUCATION</t>
  </si>
  <si>
    <t>VP ACADEMIC AFFAIRS</t>
  </si>
  <si>
    <t>Civil &amp; Environmental Engineering</t>
  </si>
  <si>
    <t>Associated Students, Inc.</t>
  </si>
  <si>
    <t>Anthropology</t>
  </si>
  <si>
    <t>Diversity Initiatives &amp; Resource Centers</t>
  </si>
  <si>
    <t>Politics, Administration &amp; Justice</t>
  </si>
  <si>
    <t>EMPLOYEE RELEASED</t>
  </si>
  <si>
    <t xml:space="preserve">  * If reimbursement is to a different College, both Deans/AVP/VP must sign.</t>
  </si>
  <si>
    <t>Spring 2026</t>
  </si>
  <si>
    <t>Fall 2026</t>
  </si>
  <si>
    <t>Spring 2027</t>
  </si>
  <si>
    <t>Fall 2027</t>
  </si>
  <si>
    <t>Spring 2028</t>
  </si>
  <si>
    <t>Fall 2028</t>
  </si>
  <si>
    <t>Spring 2029</t>
  </si>
  <si>
    <t>Fall 2029</t>
  </si>
  <si>
    <t>Spring 2030</t>
  </si>
  <si>
    <t>Fall 2030</t>
  </si>
  <si>
    <t>Mathematics</t>
  </si>
  <si>
    <t>** Unless a budget change has been approved, the amount to be reimbursed cannot exceed the budgeted amount.                                                                                                         Rev 01/18/17 or</t>
  </si>
  <si>
    <t>GASB CODE:</t>
  </si>
  <si>
    <t>AVP RESEARCH &amp; SPONSORED PROGRAMS</t>
  </si>
  <si>
    <t>Research Office</t>
  </si>
  <si>
    <t>Research and Grant Development</t>
  </si>
  <si>
    <t>Research Compliance</t>
  </si>
  <si>
    <t>Grants and Contracts</t>
  </si>
  <si>
    <t>Post Award Support Services</t>
  </si>
  <si>
    <t>Student Creative Activities and Research</t>
  </si>
  <si>
    <t>Academic and Community Relations</t>
  </si>
  <si>
    <t>603803-THEFD</t>
  </si>
  <si>
    <t>Accounting</t>
  </si>
  <si>
    <t>Business Communication Program</t>
  </si>
  <si>
    <t>Finance</t>
  </si>
  <si>
    <t>Educational Partnerships-10357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</si>
</sst>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0.000%"/>
    <numFmt numFmtId="167" formatCode="[$-409]h:mm:ss\ AM/PM"/>
    <numFmt numFmtId="168" formatCode="[$-409]dddd\,\ mmmm\ dd\,\ yyyy"/>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80">
    <font>
      <sz val="11"/>
      <color theme="1"/>
      <name val="Calibri"/>
      <family val="2"/>
    </font>
    <font>
      <sz val="11"/>
      <color indexed="8"/>
      <name val="Calibri"/>
      <family val="2"/>
    </font>
    <font>
      <sz val="8"/>
      <name val="Tahoma"/>
      <family val="2"/>
    </font>
    <font>
      <sz val="9"/>
      <color indexed="8"/>
      <name val="Calibri"/>
      <family val="2"/>
    </font>
    <font>
      <b/>
      <sz val="8"/>
      <color indexed="10"/>
      <name val="Arial"/>
      <family val="2"/>
    </font>
    <font>
      <sz val="9"/>
      <color indexed="10"/>
      <name val="Calibri"/>
      <family val="2"/>
    </font>
    <font>
      <sz val="7.5"/>
      <color indexed="10"/>
      <name val="Calibri"/>
      <family val="2"/>
    </font>
    <font>
      <sz val="7.5"/>
      <name val="Calibri"/>
      <family val="2"/>
    </font>
    <font>
      <sz val="9"/>
      <name val="Tahoma"/>
      <family val="2"/>
    </font>
    <font>
      <vertAlign val="superscrip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9"/>
      <color indexed="8"/>
      <name val="Calibri"/>
      <family val="2"/>
    </font>
    <font>
      <sz val="10"/>
      <color indexed="8"/>
      <name val="Calibri"/>
      <family val="2"/>
    </font>
    <font>
      <sz val="12"/>
      <color indexed="8"/>
      <name val="Calibri"/>
      <family val="2"/>
    </font>
    <font>
      <sz val="8"/>
      <color indexed="10"/>
      <name val="Calibri"/>
      <family val="2"/>
    </font>
    <font>
      <b/>
      <i/>
      <sz val="10"/>
      <color indexed="8"/>
      <name val="Calibri"/>
      <family val="2"/>
    </font>
    <font>
      <b/>
      <sz val="10"/>
      <color indexed="8"/>
      <name val="Calibri"/>
      <family val="2"/>
    </font>
    <font>
      <b/>
      <i/>
      <sz val="9"/>
      <color indexed="8"/>
      <name val="Calibri"/>
      <family val="2"/>
    </font>
    <font>
      <i/>
      <sz val="9"/>
      <color indexed="8"/>
      <name val="Calibri"/>
      <family val="2"/>
    </font>
    <font>
      <sz val="9"/>
      <color indexed="12"/>
      <name val="Calibri"/>
      <family val="2"/>
    </font>
    <font>
      <i/>
      <sz val="9"/>
      <color indexed="12"/>
      <name val="Calibri"/>
      <family val="2"/>
    </font>
    <font>
      <sz val="7.5"/>
      <color indexed="8"/>
      <name val="Calibri"/>
      <family val="2"/>
    </font>
    <font>
      <b/>
      <sz val="8"/>
      <color indexed="8"/>
      <name val="Calibri"/>
      <family val="2"/>
    </font>
    <font>
      <b/>
      <i/>
      <sz val="7"/>
      <color indexed="8"/>
      <name val="Calibri"/>
      <family val="2"/>
    </font>
    <font>
      <b/>
      <sz val="8"/>
      <color indexed="10"/>
      <name val="Calibri"/>
      <family val="2"/>
    </font>
    <font>
      <sz val="9"/>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8"/>
      <color theme="1"/>
      <name val="Calibri"/>
      <family val="2"/>
    </font>
    <font>
      <b/>
      <sz val="9"/>
      <color theme="1"/>
      <name val="Calibri"/>
      <family val="2"/>
    </font>
    <font>
      <sz val="10"/>
      <color theme="1"/>
      <name val="Calibri"/>
      <family val="2"/>
    </font>
    <font>
      <sz val="12"/>
      <color theme="1"/>
      <name val="Calibri"/>
      <family val="2"/>
    </font>
    <font>
      <sz val="8"/>
      <color rgb="FFFF0000"/>
      <name val="Calibri"/>
      <family val="2"/>
    </font>
    <font>
      <b/>
      <i/>
      <sz val="10"/>
      <color theme="1"/>
      <name val="Calibri"/>
      <family val="2"/>
    </font>
    <font>
      <b/>
      <sz val="10"/>
      <color theme="1"/>
      <name val="Calibri"/>
      <family val="2"/>
    </font>
    <font>
      <b/>
      <i/>
      <sz val="9"/>
      <color theme="1"/>
      <name val="Calibri"/>
      <family val="2"/>
    </font>
    <font>
      <i/>
      <sz val="9"/>
      <color theme="1"/>
      <name val="Calibri"/>
      <family val="2"/>
    </font>
    <font>
      <sz val="9"/>
      <color rgb="FF0000FF"/>
      <name val="Calibri"/>
      <family val="2"/>
    </font>
    <font>
      <i/>
      <sz val="9"/>
      <color rgb="FF0000FF"/>
      <name val="Calibri"/>
      <family val="2"/>
    </font>
    <font>
      <sz val="7.5"/>
      <color theme="1"/>
      <name val="Calibri"/>
      <family val="2"/>
    </font>
    <font>
      <b/>
      <sz val="8"/>
      <color theme="1"/>
      <name val="Calibri"/>
      <family val="2"/>
    </font>
    <font>
      <b/>
      <i/>
      <sz val="7"/>
      <color theme="1"/>
      <name val="Calibri"/>
      <family val="2"/>
    </font>
    <font>
      <b/>
      <sz val="12"/>
      <color theme="1"/>
      <name val="Calibri"/>
      <family val="2"/>
    </font>
    <font>
      <b/>
      <sz val="8"/>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bottom style="medium"/>
    </border>
    <border>
      <left/>
      <right/>
      <top style="double"/>
      <bottom/>
    </border>
    <border>
      <left/>
      <right style="double"/>
      <top style="double"/>
      <bottom/>
    </border>
    <border>
      <left style="medium"/>
      <right/>
      <top/>
      <bottom style="medium"/>
    </border>
    <border>
      <left/>
      <right style="medium"/>
      <top/>
      <bottom style="medium"/>
    </border>
    <border>
      <left/>
      <right/>
      <top/>
      <bottom style="thin"/>
    </border>
    <border>
      <left/>
      <right style="thin"/>
      <top/>
      <bottom style="thin"/>
    </border>
    <border>
      <left style="double"/>
      <right style="medium"/>
      <top/>
      <bottom>
        <color indexed="63"/>
      </bottom>
    </border>
    <border>
      <left/>
      <right/>
      <top style="thin"/>
      <bottom style="thin"/>
    </border>
    <border>
      <left style="thin"/>
      <right/>
      <top/>
      <bottom style="thin"/>
    </border>
    <border>
      <left style="double">
        <color rgb="FF0000FF"/>
      </left>
      <right/>
      <top style="double">
        <color rgb="FF0000FF"/>
      </top>
      <bottom style="double">
        <color rgb="FF0000FF"/>
      </bottom>
    </border>
    <border>
      <left/>
      <right/>
      <top style="double">
        <color rgb="FF0000FF"/>
      </top>
      <bottom style="double">
        <color rgb="FF0000FF"/>
      </bottom>
    </border>
    <border>
      <left/>
      <right style="double">
        <color rgb="FF0000FF"/>
      </right>
      <top style="double">
        <color rgb="FF0000FF"/>
      </top>
      <bottom style="double">
        <color rgb="FF0000FF"/>
      </bottom>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
      <left/>
      <right style="thin"/>
      <top style="thin"/>
      <bottom style="thin"/>
    </border>
    <border>
      <left style="double"/>
      <right/>
      <top style="double"/>
      <bottom/>
    </border>
    <border>
      <left style="medium"/>
      <right/>
      <top style="medium"/>
      <bottom style="medium"/>
    </border>
    <border>
      <left/>
      <right/>
      <top style="medium"/>
      <bottom style="medium"/>
    </border>
    <border>
      <left/>
      <right style="medium"/>
      <top style="medium"/>
      <bottom style="medium"/>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right/>
      <top/>
      <bottom style="dashDotDot"/>
    </border>
    <border>
      <left/>
      <right style="dashDotDot"/>
      <top/>
      <bottom style="dashDotDot"/>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6">
    <xf numFmtId="0" fontId="0" fillId="0" borderId="0" xfId="0" applyFont="1" applyAlignment="1">
      <alignment/>
    </xf>
    <xf numFmtId="0" fontId="62" fillId="0" borderId="0" xfId="0" applyFont="1" applyAlignment="1">
      <alignment/>
    </xf>
    <xf numFmtId="0" fontId="62" fillId="0" borderId="0" xfId="0" applyFont="1" applyBorder="1" applyAlignment="1">
      <alignment/>
    </xf>
    <xf numFmtId="0" fontId="62" fillId="0" borderId="0" xfId="0" applyFont="1" applyAlignment="1">
      <alignment/>
    </xf>
    <xf numFmtId="0" fontId="62"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0" fillId="0" borderId="0" xfId="0" applyFont="1" applyBorder="1" applyAlignment="1">
      <alignment horizontal="left"/>
    </xf>
    <xf numFmtId="0" fontId="62" fillId="32" borderId="0" xfId="0" applyFont="1" applyFill="1" applyBorder="1" applyAlignment="1">
      <alignment/>
    </xf>
    <xf numFmtId="0" fontId="63" fillId="32" borderId="0" xfId="0" applyFont="1" applyFill="1" applyBorder="1" applyAlignment="1">
      <alignment horizontal="left"/>
    </xf>
    <xf numFmtId="0" fontId="64" fillId="32" borderId="0" xfId="0" applyFont="1" applyFill="1" applyBorder="1" applyAlignment="1">
      <alignment/>
    </xf>
    <xf numFmtId="0" fontId="62" fillId="32" borderId="12" xfId="0" applyFont="1" applyFill="1" applyBorder="1" applyAlignment="1">
      <alignment/>
    </xf>
    <xf numFmtId="0" fontId="62" fillId="32" borderId="13" xfId="0" applyFont="1" applyFill="1" applyBorder="1" applyAlignment="1">
      <alignment/>
    </xf>
    <xf numFmtId="0" fontId="62" fillId="32" borderId="14" xfId="0" applyFont="1" applyFill="1" applyBorder="1" applyAlignment="1">
      <alignment/>
    </xf>
    <xf numFmtId="0" fontId="62" fillId="32" borderId="15" xfId="0" applyFont="1" applyFill="1" applyBorder="1" applyAlignment="1">
      <alignment/>
    </xf>
    <xf numFmtId="0" fontId="62" fillId="32" borderId="16" xfId="0" applyFont="1" applyFill="1" applyBorder="1" applyAlignment="1">
      <alignment/>
    </xf>
    <xf numFmtId="0" fontId="63" fillId="32" borderId="16" xfId="0" applyFont="1" applyFill="1" applyBorder="1" applyAlignment="1">
      <alignment/>
    </xf>
    <xf numFmtId="0" fontId="62" fillId="0" borderId="0" xfId="0" applyFont="1" applyAlignment="1">
      <alignment/>
    </xf>
    <xf numFmtId="0" fontId="60" fillId="0" borderId="0" xfId="0" applyFont="1" applyBorder="1" applyAlignment="1">
      <alignment horizontal="center"/>
    </xf>
    <xf numFmtId="0" fontId="63" fillId="32" borderId="0" xfId="0" applyFont="1" applyFill="1" applyBorder="1" applyAlignment="1">
      <alignment/>
    </xf>
    <xf numFmtId="0" fontId="4" fillId="33" borderId="0" xfId="0" applyFont="1" applyFill="1" applyBorder="1" applyAlignment="1" applyProtection="1">
      <alignment horizontal="center"/>
      <protection hidden="1" locked="0"/>
    </xf>
    <xf numFmtId="0" fontId="62" fillId="32" borderId="17" xfId="0" applyFont="1" applyFill="1" applyBorder="1" applyAlignment="1">
      <alignment/>
    </xf>
    <xf numFmtId="0" fontId="62" fillId="32" borderId="0" xfId="0" applyFont="1" applyFill="1" applyBorder="1" applyAlignment="1">
      <alignment horizontal="center"/>
    </xf>
    <xf numFmtId="0" fontId="62" fillId="32" borderId="18" xfId="0" applyFont="1" applyFill="1" applyBorder="1" applyAlignment="1">
      <alignment/>
    </xf>
    <xf numFmtId="0" fontId="64" fillId="32" borderId="17" xfId="0" applyFont="1" applyFill="1" applyBorder="1" applyAlignment="1">
      <alignment/>
    </xf>
    <xf numFmtId="44" fontId="64" fillId="32" borderId="0" xfId="44" applyFont="1" applyFill="1" applyBorder="1" applyAlignment="1">
      <alignment vertical="center"/>
    </xf>
    <xf numFmtId="0" fontId="65" fillId="32" borderId="18" xfId="0" applyFont="1" applyFill="1" applyBorder="1" applyAlignment="1">
      <alignment/>
    </xf>
    <xf numFmtId="0" fontId="65" fillId="32" borderId="18" xfId="0" applyFont="1" applyFill="1" applyBorder="1" applyAlignment="1">
      <alignment horizontal="left"/>
    </xf>
    <xf numFmtId="0" fontId="62" fillId="32" borderId="19" xfId="0" applyFont="1" applyFill="1" applyBorder="1" applyAlignment="1">
      <alignment/>
    </xf>
    <xf numFmtId="0" fontId="62" fillId="32" borderId="20" xfId="0" applyFont="1" applyFill="1" applyBorder="1" applyAlignment="1">
      <alignment/>
    </xf>
    <xf numFmtId="0" fontId="62" fillId="32" borderId="21" xfId="0" applyFont="1" applyFill="1" applyBorder="1" applyAlignment="1">
      <alignment/>
    </xf>
    <xf numFmtId="0" fontId="64" fillId="32" borderId="0" xfId="0" applyFont="1" applyFill="1" applyBorder="1" applyAlignment="1">
      <alignment horizontal="center"/>
    </xf>
    <xf numFmtId="0" fontId="66" fillId="0" borderId="0" xfId="0" applyFont="1" applyBorder="1" applyAlignment="1">
      <alignment horizontal="center"/>
    </xf>
    <xf numFmtId="0" fontId="62" fillId="0" borderId="22" xfId="0" applyFont="1" applyBorder="1" applyAlignment="1">
      <alignment/>
    </xf>
    <xf numFmtId="0" fontId="62" fillId="32" borderId="15" xfId="0" applyFont="1" applyFill="1" applyBorder="1" applyAlignment="1" applyProtection="1">
      <alignment/>
      <protection/>
    </xf>
    <xf numFmtId="0" fontId="62" fillId="32" borderId="0" xfId="0" applyFont="1" applyFill="1" applyBorder="1" applyAlignment="1" applyProtection="1">
      <alignment/>
      <protection/>
    </xf>
    <xf numFmtId="0" fontId="62" fillId="32" borderId="16" xfId="0" applyFont="1" applyFill="1" applyBorder="1" applyAlignment="1" applyProtection="1">
      <alignment/>
      <protection/>
    </xf>
    <xf numFmtId="0" fontId="67" fillId="32" borderId="16" xfId="0" applyFont="1" applyFill="1" applyBorder="1" applyAlignment="1" applyProtection="1">
      <alignment/>
      <protection/>
    </xf>
    <xf numFmtId="0" fontId="68" fillId="32" borderId="23" xfId="0" applyFont="1" applyFill="1" applyBorder="1" applyAlignment="1">
      <alignment horizontal="left"/>
    </xf>
    <xf numFmtId="0" fontId="68" fillId="32" borderId="24" xfId="0" applyFont="1" applyFill="1" applyBorder="1" applyAlignment="1">
      <alignment horizontal="left"/>
    </xf>
    <xf numFmtId="0" fontId="69" fillId="32" borderId="23" xfId="0" applyFont="1" applyFill="1" applyBorder="1" applyAlignment="1">
      <alignment horizontal="left"/>
    </xf>
    <xf numFmtId="0" fontId="70" fillId="32" borderId="0" xfId="0" applyFont="1" applyFill="1" applyBorder="1" applyAlignment="1">
      <alignment/>
    </xf>
    <xf numFmtId="0" fontId="71" fillId="32" borderId="0" xfId="0" applyFont="1" applyFill="1" applyBorder="1" applyAlignment="1">
      <alignment/>
    </xf>
    <xf numFmtId="0" fontId="69" fillId="32" borderId="0" xfId="0" applyFont="1" applyFill="1" applyBorder="1" applyAlignment="1">
      <alignment horizontal="left"/>
    </xf>
    <xf numFmtId="169" fontId="62" fillId="32" borderId="0" xfId="0" applyNumberFormat="1" applyFont="1" applyFill="1" applyBorder="1" applyAlignment="1">
      <alignment/>
    </xf>
    <xf numFmtId="0" fontId="62" fillId="32" borderId="0" xfId="0" applyFont="1" applyFill="1" applyBorder="1" applyAlignment="1">
      <alignment/>
    </xf>
    <xf numFmtId="0" fontId="62" fillId="0" borderId="0" xfId="0" applyFont="1" applyAlignment="1">
      <alignment/>
    </xf>
    <xf numFmtId="0" fontId="62" fillId="32" borderId="0" xfId="0" applyFont="1" applyFill="1" applyBorder="1" applyAlignment="1">
      <alignment/>
    </xf>
    <xf numFmtId="0" fontId="62" fillId="32" borderId="0" xfId="0" applyFont="1" applyFill="1" applyBorder="1" applyAlignment="1">
      <alignment/>
    </xf>
    <xf numFmtId="0" fontId="62" fillId="0" borderId="0" xfId="0" applyFont="1" applyAlignment="1">
      <alignment/>
    </xf>
    <xf numFmtId="0" fontId="62" fillId="32" borderId="0" xfId="0" applyFont="1" applyFill="1" applyBorder="1" applyAlignment="1">
      <alignment horizontal="right"/>
    </xf>
    <xf numFmtId="0" fontId="64" fillId="32" borderId="0" xfId="0" applyFont="1" applyFill="1" applyBorder="1" applyAlignment="1">
      <alignment horizontal="center"/>
    </xf>
    <xf numFmtId="0" fontId="62" fillId="0" borderId="0" xfId="0" applyFont="1" applyAlignment="1">
      <alignment/>
    </xf>
    <xf numFmtId="0" fontId="69" fillId="32" borderId="0" xfId="0" applyFont="1" applyFill="1" applyBorder="1" applyAlignment="1" applyProtection="1">
      <alignment horizontal="left"/>
      <protection/>
    </xf>
    <xf numFmtId="0" fontId="69" fillId="32" borderId="17" xfId="0" applyFont="1" applyFill="1" applyBorder="1" applyAlignment="1">
      <alignment horizontal="center"/>
    </xf>
    <xf numFmtId="0" fontId="69" fillId="32" borderId="0" xfId="0" applyFont="1" applyFill="1" applyBorder="1" applyAlignment="1">
      <alignment horizontal="center"/>
    </xf>
    <xf numFmtId="0" fontId="64" fillId="32" borderId="0" xfId="0" applyFont="1" applyFill="1" applyBorder="1" applyAlignment="1">
      <alignment horizontal="right"/>
    </xf>
    <xf numFmtId="0" fontId="62" fillId="32" borderId="0" xfId="0" applyFont="1" applyFill="1" applyBorder="1" applyAlignment="1">
      <alignment horizontal="center"/>
    </xf>
    <xf numFmtId="0" fontId="67" fillId="32" borderId="25" xfId="0" applyFont="1" applyFill="1" applyBorder="1" applyAlignment="1" applyProtection="1">
      <alignment/>
      <protection/>
    </xf>
    <xf numFmtId="0" fontId="67" fillId="32" borderId="22" xfId="0" applyFont="1" applyFill="1" applyBorder="1" applyAlignment="1" applyProtection="1">
      <alignment/>
      <protection/>
    </xf>
    <xf numFmtId="0" fontId="67" fillId="32" borderId="26" xfId="0" applyFont="1" applyFill="1" applyBorder="1" applyAlignment="1" applyProtection="1">
      <alignment/>
      <protection/>
    </xf>
    <xf numFmtId="0" fontId="67" fillId="32" borderId="0" xfId="0" applyFont="1" applyFill="1" applyBorder="1" applyAlignment="1" applyProtection="1">
      <alignment wrapText="1"/>
      <protection/>
    </xf>
    <xf numFmtId="0" fontId="62" fillId="32" borderId="0" xfId="0" applyFont="1" applyFill="1" applyBorder="1" applyAlignment="1">
      <alignment/>
    </xf>
    <xf numFmtId="0" fontId="62" fillId="32" borderId="0" xfId="0" applyFont="1" applyFill="1" applyBorder="1" applyAlignment="1" applyProtection="1">
      <alignment/>
      <protection locked="0"/>
    </xf>
    <xf numFmtId="0" fontId="62" fillId="32" borderId="0" xfId="0" applyFont="1" applyFill="1" applyBorder="1" applyAlignment="1">
      <alignment/>
    </xf>
    <xf numFmtId="14" fontId="62" fillId="32" borderId="0" xfId="0" applyNumberFormat="1" applyFont="1" applyFill="1" applyBorder="1" applyAlignment="1" applyProtection="1">
      <alignment/>
      <protection locked="0"/>
    </xf>
    <xf numFmtId="0" fontId="72" fillId="32" borderId="0" xfId="0" applyFont="1" applyFill="1" applyBorder="1" applyAlignment="1">
      <alignment/>
    </xf>
    <xf numFmtId="0" fontId="73" fillId="32" borderId="0" xfId="0" applyFont="1" applyFill="1" applyBorder="1" applyAlignment="1">
      <alignment/>
    </xf>
    <xf numFmtId="0" fontId="74" fillId="32" borderId="27" xfId="0" applyFont="1" applyFill="1" applyBorder="1" applyAlignment="1">
      <alignment vertical="center"/>
    </xf>
    <xf numFmtId="0" fontId="74" fillId="32" borderId="28" xfId="0" applyFont="1" applyFill="1" applyBorder="1" applyAlignment="1">
      <alignment vertical="center"/>
    </xf>
    <xf numFmtId="0" fontId="62" fillId="32" borderId="0" xfId="0" applyFont="1" applyFill="1" applyBorder="1" applyAlignment="1">
      <alignment/>
    </xf>
    <xf numFmtId="0" fontId="62" fillId="0" borderId="0" xfId="0" applyFont="1" applyAlignment="1">
      <alignment/>
    </xf>
    <xf numFmtId="0" fontId="62" fillId="32" borderId="29" xfId="0" applyFont="1" applyFill="1" applyBorder="1" applyAlignment="1">
      <alignment/>
    </xf>
    <xf numFmtId="0" fontId="75" fillId="32" borderId="0" xfId="0" applyFont="1" applyFill="1" applyBorder="1" applyAlignment="1">
      <alignment horizontal="center"/>
    </xf>
    <xf numFmtId="0" fontId="62" fillId="32" borderId="0" xfId="0" applyFont="1" applyFill="1" applyBorder="1" applyAlignment="1">
      <alignment/>
    </xf>
    <xf numFmtId="0" fontId="62" fillId="32" borderId="30" xfId="0" applyFont="1" applyFill="1" applyBorder="1" applyAlignment="1" applyProtection="1">
      <alignment/>
      <protection locked="0"/>
    </xf>
    <xf numFmtId="0" fontId="76" fillId="32" borderId="0" xfId="0" applyFont="1" applyFill="1" applyBorder="1" applyAlignment="1" applyProtection="1">
      <alignment horizontal="center" vertical="top"/>
      <protection/>
    </xf>
    <xf numFmtId="0" fontId="62" fillId="32" borderId="27" xfId="0" applyFont="1" applyFill="1" applyBorder="1" applyAlignment="1" applyProtection="1">
      <alignment/>
      <protection/>
    </xf>
    <xf numFmtId="0" fontId="67" fillId="0" borderId="13" xfId="0" applyFont="1" applyFill="1" applyBorder="1" applyAlignment="1" applyProtection="1">
      <alignment/>
      <protection/>
    </xf>
    <xf numFmtId="0" fontId="75" fillId="32" borderId="0" xfId="0" applyFont="1" applyFill="1" applyBorder="1" applyAlignment="1">
      <alignment horizontal="left"/>
    </xf>
    <xf numFmtId="0" fontId="76" fillId="32" borderId="0" xfId="0" applyFont="1" applyFill="1" applyBorder="1" applyAlignment="1" applyProtection="1">
      <alignment horizontal="left" vertical="top"/>
      <protection/>
    </xf>
    <xf numFmtId="0" fontId="74" fillId="32" borderId="31" xfId="0" applyFont="1" applyFill="1" applyBorder="1" applyAlignment="1">
      <alignment/>
    </xf>
    <xf numFmtId="0" fontId="60" fillId="0" borderId="0" xfId="0" applyFont="1" applyAlignment="1" applyProtection="1">
      <alignment horizontal="center" wrapText="1"/>
      <protection locked="0"/>
    </xf>
    <xf numFmtId="0" fontId="60" fillId="0" borderId="27" xfId="0" applyFont="1" applyBorder="1" applyAlignment="1" applyProtection="1">
      <alignment horizontal="center" wrapText="1"/>
      <protection locked="0"/>
    </xf>
    <xf numFmtId="0" fontId="60" fillId="0" borderId="0" xfId="0" applyFont="1" applyAlignment="1" applyProtection="1">
      <alignment/>
      <protection locked="0"/>
    </xf>
    <xf numFmtId="0" fontId="0" fillId="0" borderId="0" xfId="0"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62" fillId="32" borderId="0" xfId="0" applyFont="1" applyFill="1" applyBorder="1" applyAlignment="1">
      <alignment/>
    </xf>
    <xf numFmtId="0" fontId="71" fillId="0" borderId="31" xfId="0" applyFont="1" applyFill="1" applyBorder="1" applyAlignment="1">
      <alignment vertical="top"/>
    </xf>
    <xf numFmtId="0" fontId="71" fillId="0" borderId="27" xfId="0" applyFont="1" applyFill="1" applyBorder="1" applyAlignment="1">
      <alignment vertical="top"/>
    </xf>
    <xf numFmtId="0" fontId="71" fillId="0" borderId="28" xfId="0" applyFont="1" applyFill="1" applyBorder="1" applyAlignment="1">
      <alignment vertical="top"/>
    </xf>
    <xf numFmtId="0" fontId="71" fillId="0" borderId="27" xfId="0" applyFont="1" applyFill="1" applyBorder="1" applyAlignment="1">
      <alignment/>
    </xf>
    <xf numFmtId="0" fontId="65" fillId="0" borderId="32" xfId="0" applyFont="1" applyFill="1" applyBorder="1" applyAlignment="1" applyProtection="1">
      <alignment horizontal="center"/>
      <protection locked="0"/>
    </xf>
    <xf numFmtId="0" fontId="65" fillId="0" borderId="33" xfId="0" applyFont="1" applyFill="1" applyBorder="1" applyAlignment="1" applyProtection="1">
      <alignment horizontal="center"/>
      <protection locked="0"/>
    </xf>
    <xf numFmtId="0" fontId="65" fillId="0" borderId="34" xfId="0" applyFont="1" applyFill="1" applyBorder="1" applyAlignment="1" applyProtection="1">
      <alignment horizontal="center"/>
      <protection locked="0"/>
    </xf>
    <xf numFmtId="0" fontId="62" fillId="32" borderId="27" xfId="0" applyFont="1" applyFill="1" applyBorder="1" applyAlignment="1" applyProtection="1">
      <alignment horizontal="left"/>
      <protection locked="0"/>
    </xf>
    <xf numFmtId="0" fontId="62" fillId="32" borderId="27" xfId="0" applyFont="1" applyFill="1" applyBorder="1" applyAlignment="1" applyProtection="1">
      <alignment horizontal="left"/>
      <protection hidden="1"/>
    </xf>
    <xf numFmtId="0" fontId="75" fillId="32" borderId="0" xfId="0" applyFont="1" applyFill="1" applyBorder="1" applyAlignment="1">
      <alignment horizontal="center"/>
    </xf>
    <xf numFmtId="0" fontId="62" fillId="32" borderId="27" xfId="0" applyFont="1" applyFill="1" applyBorder="1" applyAlignment="1" applyProtection="1">
      <alignment horizontal="center"/>
      <protection locked="0"/>
    </xf>
    <xf numFmtId="0" fontId="64" fillId="32" borderId="0" xfId="0" applyFont="1" applyFill="1" applyBorder="1" applyAlignment="1">
      <alignment horizontal="center"/>
    </xf>
    <xf numFmtId="0" fontId="62" fillId="0" borderId="32" xfId="0" applyFont="1" applyFill="1" applyBorder="1" applyAlignment="1" applyProtection="1">
      <alignment horizontal="center"/>
      <protection locked="0"/>
    </xf>
    <xf numFmtId="0" fontId="62" fillId="0" borderId="33" xfId="0" applyFont="1" applyFill="1" applyBorder="1" applyAlignment="1" applyProtection="1">
      <alignment horizontal="center"/>
      <protection locked="0"/>
    </xf>
    <xf numFmtId="0" fontId="62" fillId="0" borderId="34" xfId="0" applyFont="1" applyFill="1" applyBorder="1" applyAlignment="1" applyProtection="1">
      <alignment horizontal="center"/>
      <protection locked="0"/>
    </xf>
    <xf numFmtId="0" fontId="62" fillId="32" borderId="30" xfId="0" applyFont="1" applyFill="1" applyBorder="1" applyAlignment="1" applyProtection="1">
      <alignment horizontal="center"/>
      <protection locked="0"/>
    </xf>
    <xf numFmtId="10" fontId="42" fillId="33" borderId="30" xfId="58" applyNumberFormat="1" applyFont="1" applyFill="1" applyBorder="1" applyAlignment="1" applyProtection="1">
      <alignment horizontal="center"/>
      <protection locked="0"/>
    </xf>
    <xf numFmtId="10" fontId="42" fillId="33" borderId="30" xfId="58" applyNumberFormat="1" applyFont="1" applyFill="1" applyBorder="1" applyAlignment="1" applyProtection="1">
      <alignment horizontal="center"/>
      <protection/>
    </xf>
    <xf numFmtId="0" fontId="62" fillId="32" borderId="30" xfId="0" applyFont="1" applyFill="1" applyBorder="1" applyAlignment="1" applyProtection="1">
      <alignment horizontal="left"/>
      <protection locked="0"/>
    </xf>
    <xf numFmtId="0" fontId="62" fillId="0" borderId="0" xfId="0" applyFont="1" applyAlignment="1">
      <alignment/>
    </xf>
    <xf numFmtId="0" fontId="60" fillId="0" borderId="0" xfId="0" applyFont="1" applyBorder="1" applyAlignment="1">
      <alignment horizontal="center"/>
    </xf>
    <xf numFmtId="0" fontId="62" fillId="32" borderId="0" xfId="0" applyFont="1" applyFill="1" applyBorder="1" applyAlignment="1">
      <alignment/>
    </xf>
    <xf numFmtId="0" fontId="77" fillId="0" borderId="0" xfId="0" applyFont="1" applyBorder="1" applyAlignment="1">
      <alignment horizontal="right"/>
    </xf>
    <xf numFmtId="0" fontId="74" fillId="32" borderId="35" xfId="0" applyFont="1" applyFill="1" applyBorder="1" applyAlignment="1">
      <alignment horizontal="left" vertical="center" wrapText="1"/>
    </xf>
    <xf numFmtId="0" fontId="74" fillId="32" borderId="36" xfId="0" applyFont="1" applyFill="1" applyBorder="1" applyAlignment="1">
      <alignment horizontal="left" vertical="center" wrapText="1"/>
    </xf>
    <xf numFmtId="0" fontId="74" fillId="32" borderId="37" xfId="0" applyFont="1" applyFill="1" applyBorder="1" applyAlignment="1">
      <alignment horizontal="left" vertical="center" wrapText="1"/>
    </xf>
    <xf numFmtId="0" fontId="74" fillId="32" borderId="10" xfId="0" applyFont="1" applyFill="1" applyBorder="1" applyAlignment="1">
      <alignment horizontal="left" vertical="center" wrapText="1"/>
    </xf>
    <xf numFmtId="0" fontId="74" fillId="32" borderId="0" xfId="0" applyFont="1" applyFill="1" applyBorder="1" applyAlignment="1">
      <alignment horizontal="left" vertical="center" wrapText="1"/>
    </xf>
    <xf numFmtId="0" fontId="74" fillId="32" borderId="11" xfId="0" applyFont="1" applyFill="1" applyBorder="1" applyAlignment="1">
      <alignment horizontal="left" vertical="center" wrapText="1"/>
    </xf>
    <xf numFmtId="0" fontId="62" fillId="32" borderId="0" xfId="0" applyFont="1" applyFill="1" applyBorder="1" applyAlignment="1">
      <alignment horizontal="left"/>
    </xf>
    <xf numFmtId="0" fontId="66" fillId="0" borderId="0" xfId="0" applyFont="1" applyBorder="1" applyAlignment="1">
      <alignment horizontal="center"/>
    </xf>
    <xf numFmtId="0" fontId="65" fillId="0" borderId="38" xfId="0" applyFont="1" applyFill="1" applyBorder="1" applyAlignment="1" applyProtection="1">
      <alignment horizontal="center"/>
      <protection locked="0"/>
    </xf>
    <xf numFmtId="0" fontId="65" fillId="0" borderId="39" xfId="0" applyFont="1" applyFill="1" applyBorder="1" applyAlignment="1" applyProtection="1">
      <alignment horizontal="center"/>
      <protection locked="0"/>
    </xf>
    <xf numFmtId="0" fontId="65" fillId="0" borderId="40" xfId="0" applyFont="1" applyFill="1" applyBorder="1" applyAlignment="1" applyProtection="1">
      <alignment horizontal="center"/>
      <protection locked="0"/>
    </xf>
    <xf numFmtId="0" fontId="64" fillId="32" borderId="0" xfId="0" applyFont="1" applyFill="1" applyBorder="1" applyAlignment="1">
      <alignment horizontal="right"/>
    </xf>
    <xf numFmtId="0" fontId="69" fillId="32" borderId="0" xfId="0" applyFont="1" applyFill="1" applyBorder="1" applyAlignment="1" applyProtection="1">
      <alignment horizontal="left"/>
      <protection/>
    </xf>
    <xf numFmtId="0" fontId="62" fillId="0" borderId="38" xfId="0" applyFont="1" applyFill="1" applyBorder="1" applyAlignment="1" applyProtection="1">
      <alignment horizontal="left"/>
      <protection locked="0"/>
    </xf>
    <xf numFmtId="0" fontId="62" fillId="0" borderId="39" xfId="0" applyFont="1" applyFill="1" applyBorder="1" applyAlignment="1" applyProtection="1">
      <alignment horizontal="left"/>
      <protection locked="0"/>
    </xf>
    <xf numFmtId="0" fontId="62" fillId="0" borderId="40" xfId="0" applyFont="1" applyFill="1" applyBorder="1" applyAlignment="1" applyProtection="1">
      <alignment horizontal="left"/>
      <protection locked="0"/>
    </xf>
    <xf numFmtId="44" fontId="62" fillId="32" borderId="30" xfId="0" applyNumberFormat="1" applyFont="1" applyFill="1" applyBorder="1" applyAlignment="1" applyProtection="1">
      <alignment/>
      <protection/>
    </xf>
    <xf numFmtId="0" fontId="62" fillId="32" borderId="30" xfId="0" applyFont="1" applyFill="1" applyBorder="1" applyAlignment="1" applyProtection="1">
      <alignment/>
      <protection/>
    </xf>
    <xf numFmtId="164" fontId="62" fillId="32" borderId="41" xfId="0" applyNumberFormat="1" applyFont="1" applyFill="1" applyBorder="1" applyAlignment="1" applyProtection="1">
      <alignment/>
      <protection/>
    </xf>
    <xf numFmtId="0" fontId="62" fillId="32" borderId="42" xfId="0" applyFont="1" applyFill="1" applyBorder="1" applyAlignment="1" applyProtection="1">
      <alignment/>
      <protection/>
    </xf>
    <xf numFmtId="166" fontId="62" fillId="32" borderId="30" xfId="0" applyNumberFormat="1" applyFont="1" applyFill="1" applyBorder="1" applyAlignment="1" applyProtection="1">
      <alignment/>
      <protection locked="0"/>
    </xf>
    <xf numFmtId="44" fontId="62" fillId="32" borderId="30" xfId="44" applyFont="1" applyFill="1" applyBorder="1" applyAlignment="1" applyProtection="1">
      <alignment horizontal="center"/>
      <protection/>
    </xf>
    <xf numFmtId="44" fontId="62" fillId="32" borderId="30" xfId="44" applyFont="1" applyFill="1" applyBorder="1" applyAlignment="1" applyProtection="1">
      <alignment horizontal="center"/>
      <protection locked="0"/>
    </xf>
    <xf numFmtId="166" fontId="62" fillId="32" borderId="30" xfId="0" applyNumberFormat="1" applyFont="1" applyFill="1" applyBorder="1" applyAlignment="1" applyProtection="1">
      <alignment horizontal="center"/>
      <protection locked="0"/>
    </xf>
    <xf numFmtId="0" fontId="78" fillId="32" borderId="17" xfId="0" applyFont="1" applyFill="1" applyBorder="1" applyAlignment="1">
      <alignment vertical="top"/>
    </xf>
    <xf numFmtId="0" fontId="78" fillId="32" borderId="0" xfId="0" applyFont="1" applyFill="1" applyBorder="1" applyAlignment="1">
      <alignment vertical="top"/>
    </xf>
    <xf numFmtId="0" fontId="62" fillId="32" borderId="41" xfId="0" applyFont="1" applyFill="1" applyBorder="1" applyAlignment="1" applyProtection="1">
      <alignment horizontal="left"/>
      <protection/>
    </xf>
    <xf numFmtId="0" fontId="62" fillId="32" borderId="30" xfId="0" applyFont="1" applyFill="1" applyBorder="1" applyAlignment="1" applyProtection="1">
      <alignment horizontal="left"/>
      <protection/>
    </xf>
    <xf numFmtId="0" fontId="62" fillId="32" borderId="42" xfId="0" applyFont="1" applyFill="1" applyBorder="1" applyAlignment="1" applyProtection="1">
      <alignment horizontal="left"/>
      <protection/>
    </xf>
    <xf numFmtId="0" fontId="68" fillId="32" borderId="43" xfId="0" applyFont="1" applyFill="1" applyBorder="1" applyAlignment="1">
      <alignment horizontal="left"/>
    </xf>
    <xf numFmtId="0" fontId="68" fillId="32" borderId="23" xfId="0" applyFont="1" applyFill="1" applyBorder="1" applyAlignment="1">
      <alignment horizontal="left"/>
    </xf>
    <xf numFmtId="44" fontId="64" fillId="32" borderId="27" xfId="44" applyFont="1" applyFill="1" applyBorder="1" applyAlignment="1">
      <alignment horizontal="center" vertical="center"/>
    </xf>
    <xf numFmtId="0" fontId="69" fillId="32" borderId="17" xfId="0" applyFont="1" applyFill="1" applyBorder="1" applyAlignment="1">
      <alignment horizontal="center"/>
    </xf>
    <xf numFmtId="0" fontId="69" fillId="32" borderId="0" xfId="0" applyFont="1" applyFill="1" applyBorder="1" applyAlignment="1">
      <alignment horizontal="center"/>
    </xf>
    <xf numFmtId="0" fontId="62" fillId="32" borderId="0" xfId="0" applyFont="1" applyFill="1" applyBorder="1" applyAlignment="1">
      <alignment horizontal="center"/>
    </xf>
    <xf numFmtId="0" fontId="64" fillId="32" borderId="27" xfId="0" applyFont="1" applyFill="1" applyBorder="1" applyAlignment="1">
      <alignment horizontal="center" vertical="center"/>
    </xf>
    <xf numFmtId="44" fontId="62" fillId="32" borderId="30" xfId="44" applyNumberFormat="1" applyFont="1" applyFill="1" applyBorder="1" applyAlignment="1" applyProtection="1">
      <alignment/>
      <protection/>
    </xf>
    <xf numFmtId="44" fontId="62" fillId="32" borderId="30" xfId="44" applyNumberFormat="1" applyFont="1" applyFill="1" applyBorder="1" applyAlignment="1" applyProtection="1">
      <alignment horizontal="center"/>
      <protection/>
    </xf>
    <xf numFmtId="44" fontId="4" fillId="33" borderId="30" xfId="0" applyNumberFormat="1" applyFont="1" applyFill="1" applyBorder="1" applyAlignment="1" applyProtection="1">
      <alignment horizontal="center"/>
      <protection hidden="1"/>
    </xf>
    <xf numFmtId="165" fontId="62" fillId="32" borderId="44" xfId="44" applyNumberFormat="1" applyFont="1" applyFill="1" applyBorder="1" applyAlignment="1">
      <alignment/>
    </xf>
    <xf numFmtId="165" fontId="62" fillId="32" borderId="45" xfId="44" applyNumberFormat="1" applyFont="1" applyFill="1" applyBorder="1" applyAlignment="1">
      <alignment/>
    </xf>
    <xf numFmtId="165" fontId="62" fillId="32" borderId="46" xfId="44" applyNumberFormat="1" applyFont="1" applyFill="1" applyBorder="1" applyAlignment="1">
      <alignment/>
    </xf>
    <xf numFmtId="44" fontId="62" fillId="32" borderId="30" xfId="44" applyFont="1" applyFill="1" applyBorder="1" applyAlignment="1" applyProtection="1">
      <alignment/>
      <protection locked="0"/>
    </xf>
    <xf numFmtId="0" fontId="62" fillId="32" borderId="27" xfId="0" applyFont="1" applyFill="1" applyBorder="1" applyAlignment="1">
      <alignment/>
    </xf>
    <xf numFmtId="0" fontId="6" fillId="0" borderId="47" xfId="0" applyFont="1" applyFill="1" applyBorder="1" applyAlignment="1">
      <alignment horizontal="left" vertical="center" wrapText="1"/>
    </xf>
    <xf numFmtId="0" fontId="74" fillId="0" borderId="48" xfId="0" applyFont="1" applyFill="1" applyBorder="1" applyAlignment="1">
      <alignment horizontal="left" vertical="center" wrapText="1"/>
    </xf>
    <xf numFmtId="0" fontId="74" fillId="0" borderId="49" xfId="0" applyFont="1" applyFill="1" applyBorder="1" applyAlignment="1">
      <alignment horizontal="left" vertical="center" wrapText="1"/>
    </xf>
    <xf numFmtId="0" fontId="74" fillId="0" borderId="5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51" xfId="0" applyFont="1" applyFill="1" applyBorder="1" applyAlignment="1">
      <alignment horizontal="left" vertical="center" wrapText="1"/>
    </xf>
    <xf numFmtId="0" fontId="74" fillId="0" borderId="52" xfId="0" applyFont="1" applyFill="1" applyBorder="1" applyAlignment="1">
      <alignment horizontal="left" vertical="center" wrapText="1"/>
    </xf>
    <xf numFmtId="0" fontId="74" fillId="0" borderId="53" xfId="0" applyFont="1" applyFill="1" applyBorder="1" applyAlignment="1">
      <alignment horizontal="left" vertical="center" wrapText="1"/>
    </xf>
    <xf numFmtId="0" fontId="74" fillId="0" borderId="54" xfId="0" applyFont="1" applyFill="1" applyBorder="1" applyAlignment="1">
      <alignment horizontal="left" vertical="center" wrapText="1"/>
    </xf>
    <xf numFmtId="0" fontId="62" fillId="32" borderId="30" xfId="0" applyFont="1" applyFill="1" applyBorder="1" applyAlignment="1">
      <alignment/>
    </xf>
    <xf numFmtId="0" fontId="62" fillId="32" borderId="41" xfId="0" applyFont="1" applyFill="1" applyBorder="1" applyAlignment="1" applyProtection="1">
      <alignment horizontal="center"/>
      <protection/>
    </xf>
    <xf numFmtId="0" fontId="62" fillId="32" borderId="42" xfId="0" applyFont="1" applyFill="1" applyBorder="1" applyAlignment="1" applyProtection="1">
      <alignment horizontal="center"/>
      <protection/>
    </xf>
    <xf numFmtId="0" fontId="62" fillId="32" borderId="41" xfId="0" applyNumberFormat="1" applyFont="1" applyFill="1" applyBorder="1" applyAlignment="1" applyProtection="1">
      <alignment horizontal="center"/>
      <protection/>
    </xf>
    <xf numFmtId="0" fontId="62" fillId="32" borderId="30" xfId="0" applyNumberFormat="1" applyFont="1" applyFill="1" applyBorder="1" applyAlignment="1" applyProtection="1">
      <alignment horizontal="center"/>
      <protection/>
    </xf>
    <xf numFmtId="0" fontId="62" fillId="32" borderId="42" xfId="0" applyNumberFormat="1" applyFont="1" applyFill="1" applyBorder="1" applyAlignment="1" applyProtection="1">
      <alignment horizontal="center"/>
      <protection/>
    </xf>
    <xf numFmtId="0" fontId="76" fillId="32" borderId="0" xfId="0" applyFont="1" applyFill="1" applyBorder="1" applyAlignment="1" applyProtection="1">
      <alignment horizontal="center" vertical="top"/>
      <protection/>
    </xf>
    <xf numFmtId="165" fontId="62" fillId="32" borderId="41" xfId="0" applyNumberFormat="1" applyFont="1" applyFill="1" applyBorder="1" applyAlignment="1" applyProtection="1">
      <alignment/>
      <protection/>
    </xf>
    <xf numFmtId="165" fontId="62" fillId="32" borderId="30" xfId="0" applyNumberFormat="1" applyFont="1" applyFill="1" applyBorder="1" applyAlignment="1" applyProtection="1">
      <alignment/>
      <protection/>
    </xf>
    <xf numFmtId="165" fontId="62" fillId="32" borderId="42" xfId="0" applyNumberFormat="1" applyFont="1" applyFill="1" applyBorder="1" applyAlignment="1" applyProtection="1">
      <alignment/>
      <protection/>
    </xf>
    <xf numFmtId="0" fontId="65" fillId="34" borderId="27" xfId="0" applyFont="1" applyFill="1" applyBorder="1" applyAlignment="1" applyProtection="1">
      <alignment horizontal="left"/>
      <protection locked="0"/>
    </xf>
    <xf numFmtId="0" fontId="71" fillId="0" borderId="35" xfId="0" applyFont="1" applyFill="1" applyBorder="1" applyAlignment="1">
      <alignment horizontal="center" vertical="top"/>
    </xf>
    <xf numFmtId="0" fontId="71" fillId="0" borderId="36" xfId="0" applyFont="1" applyFill="1" applyBorder="1" applyAlignment="1">
      <alignment horizontal="center" vertical="top"/>
    </xf>
    <xf numFmtId="0" fontId="71" fillId="0" borderId="37" xfId="0" applyFont="1" applyFill="1" applyBorder="1" applyAlignment="1">
      <alignment horizontal="center" vertical="top"/>
    </xf>
    <xf numFmtId="14" fontId="62" fillId="32" borderId="27" xfId="0" applyNumberFormat="1" applyFont="1" applyFill="1" applyBorder="1" applyAlignment="1" applyProtection="1">
      <alignment horizontal="left"/>
      <protection locked="0"/>
    </xf>
    <xf numFmtId="0" fontId="62" fillId="32" borderId="36" xfId="0" applyFont="1" applyFill="1" applyBorder="1" applyAlignment="1" applyProtection="1">
      <alignment horizontal="left"/>
      <protection locked="0"/>
    </xf>
    <xf numFmtId="0" fontId="67" fillId="32" borderId="15" xfId="0" applyFont="1" applyFill="1" applyBorder="1" applyAlignment="1" applyProtection="1">
      <alignment horizontal="left" wrapText="1"/>
      <protection/>
    </xf>
    <xf numFmtId="0" fontId="67" fillId="32" borderId="0" xfId="0" applyFont="1" applyFill="1" applyBorder="1" applyAlignment="1" applyProtection="1">
      <alignment horizontal="left" wrapText="1"/>
      <protection/>
    </xf>
    <xf numFmtId="0" fontId="62" fillId="32" borderId="30" xfId="0" applyFont="1" applyFill="1" applyBorder="1" applyAlignment="1" applyProtection="1">
      <alignment horizontal="center"/>
      <protection/>
    </xf>
    <xf numFmtId="0" fontId="64" fillId="32" borderId="27" xfId="0" applyFont="1" applyFill="1" applyBorder="1" applyAlignment="1">
      <alignment horizontal="center"/>
    </xf>
    <xf numFmtId="0" fontId="64" fillId="32" borderId="0" xfId="0" applyFont="1"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color indexed="26"/>
      </font>
    </dxf>
    <dxf>
      <font>
        <b/>
        <i val="0"/>
        <color rgb="FFFF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3</xdr:col>
      <xdr:colOff>38100</xdr:colOff>
      <xdr:row>3</xdr:row>
      <xdr:rowOff>0</xdr:rowOff>
    </xdr:to>
    <xdr:pic>
      <xdr:nvPicPr>
        <xdr:cNvPr id="1" name="Picture 12"/>
        <xdr:cNvPicPr preferRelativeResize="1">
          <a:picLocks noChangeAspect="1"/>
        </xdr:cNvPicPr>
      </xdr:nvPicPr>
      <xdr:blipFill>
        <a:blip r:embed="rId1"/>
        <a:stretch>
          <a:fillRect/>
        </a:stretch>
      </xdr:blipFill>
      <xdr:spPr>
        <a:xfrm>
          <a:off x="38100" y="0"/>
          <a:ext cx="533400" cy="447675"/>
        </a:xfrm>
        <a:prstGeom prst="rect">
          <a:avLst/>
        </a:prstGeom>
        <a:noFill/>
        <a:ln w="9525" cmpd="sng">
          <a:noFill/>
        </a:ln>
      </xdr:spPr>
    </xdr:pic>
    <xdr:clientData/>
  </xdr:twoCellAnchor>
  <xdr:twoCellAnchor editAs="oneCell">
    <xdr:from>
      <xdr:col>3</xdr:col>
      <xdr:colOff>38100</xdr:colOff>
      <xdr:row>0</xdr:row>
      <xdr:rowOff>66675</xdr:rowOff>
    </xdr:from>
    <xdr:to>
      <xdr:col>10</xdr:col>
      <xdr:colOff>190500</xdr:colOff>
      <xdr:row>1</xdr:row>
      <xdr:rowOff>9525</xdr:rowOff>
    </xdr:to>
    <xdr:pic>
      <xdr:nvPicPr>
        <xdr:cNvPr id="2" name="Picture 13"/>
        <xdr:cNvPicPr preferRelativeResize="1">
          <a:picLocks noChangeAspect="1"/>
        </xdr:cNvPicPr>
      </xdr:nvPicPr>
      <xdr:blipFill>
        <a:blip r:embed="rId2"/>
        <a:stretch>
          <a:fillRect/>
        </a:stretch>
      </xdr:blipFill>
      <xdr:spPr>
        <a:xfrm>
          <a:off x="571500" y="66675"/>
          <a:ext cx="1781175" cy="133350"/>
        </a:xfrm>
        <a:prstGeom prst="rect">
          <a:avLst/>
        </a:prstGeom>
        <a:noFill/>
        <a:ln w="9525" cmpd="sng">
          <a:noFill/>
        </a:ln>
      </xdr:spPr>
    </xdr:pic>
    <xdr:clientData/>
  </xdr:twoCellAnchor>
  <xdr:twoCellAnchor editAs="oneCell">
    <xdr:from>
      <xdr:col>2</xdr:col>
      <xdr:colOff>209550</xdr:colOff>
      <xdr:row>1</xdr:row>
      <xdr:rowOff>28575</xdr:rowOff>
    </xdr:from>
    <xdr:to>
      <xdr:col>11</xdr:col>
      <xdr:colOff>0</xdr:colOff>
      <xdr:row>2</xdr:row>
      <xdr:rowOff>161925</xdr:rowOff>
    </xdr:to>
    <xdr:pic>
      <xdr:nvPicPr>
        <xdr:cNvPr id="3" name="Picture 14"/>
        <xdr:cNvPicPr preferRelativeResize="1">
          <a:picLocks noChangeAspect="1"/>
        </xdr:cNvPicPr>
      </xdr:nvPicPr>
      <xdr:blipFill>
        <a:blip r:embed="rId3"/>
        <a:stretch>
          <a:fillRect/>
        </a:stretch>
      </xdr:blipFill>
      <xdr:spPr>
        <a:xfrm>
          <a:off x="495300" y="219075"/>
          <a:ext cx="2047875" cy="190500"/>
        </a:xfrm>
        <a:prstGeom prst="rect">
          <a:avLst/>
        </a:prstGeom>
        <a:noFill/>
        <a:ln w="9525" cmpd="sng">
          <a:noFill/>
        </a:ln>
      </xdr:spPr>
    </xdr:pic>
    <xdr:clientData/>
  </xdr:twoCellAnchor>
  <xdr:twoCellAnchor>
    <xdr:from>
      <xdr:col>15</xdr:col>
      <xdr:colOff>228600</xdr:colOff>
      <xdr:row>17</xdr:row>
      <xdr:rowOff>76200</xdr:rowOff>
    </xdr:from>
    <xdr:to>
      <xdr:col>17</xdr:col>
      <xdr:colOff>85725</xdr:colOff>
      <xdr:row>17</xdr:row>
      <xdr:rowOff>76200</xdr:rowOff>
    </xdr:to>
    <xdr:sp>
      <xdr:nvSpPr>
        <xdr:cNvPr id="4" name="Straight Arrow Connector 16"/>
        <xdr:cNvSpPr>
          <a:spLocks/>
        </xdr:cNvSpPr>
      </xdr:nvSpPr>
      <xdr:spPr>
        <a:xfrm>
          <a:off x="3648075" y="264795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S43"/>
  <sheetViews>
    <sheetView showGridLines="0" showRowColHeaders="0" tabSelected="1" view="pageLayout" showRuler="0" workbookViewId="0" topLeftCell="A1">
      <selection activeCell="G8" sqref="G8:M8"/>
    </sheetView>
  </sheetViews>
  <sheetFormatPr defaultColWidth="9.140625" defaultRowHeight="15"/>
  <cols>
    <col min="1" max="1" width="0.5625" style="1" customWidth="1"/>
    <col min="2" max="6" width="3.7109375" style="1" customWidth="1"/>
    <col min="7" max="7" width="3.57421875" style="1" customWidth="1"/>
    <col min="8" max="8" width="2.28125" style="1" customWidth="1"/>
    <col min="9" max="10" width="3.7109375" style="1" customWidth="1"/>
    <col min="11" max="11" width="5.7109375" style="1" customWidth="1"/>
    <col min="12" max="12" width="3.140625" style="1" customWidth="1"/>
    <col min="13" max="13" width="3.7109375" style="1" customWidth="1"/>
    <col min="14" max="14" width="3.7109375" style="3" customWidth="1"/>
    <col min="15" max="15" width="2.57421875" style="1" customWidth="1"/>
    <col min="16" max="16" width="5.7109375" style="1" customWidth="1"/>
    <col min="17" max="17" width="1.8515625" style="1" customWidth="1"/>
    <col min="18" max="18" width="1.7109375" style="1" customWidth="1"/>
    <col min="19" max="19" width="3.7109375" style="1" customWidth="1"/>
    <col min="20" max="20" width="3.8515625" style="1" customWidth="1"/>
    <col min="21" max="21" width="4.00390625" style="1" customWidth="1"/>
    <col min="22" max="22" width="3.8515625" style="1" customWidth="1"/>
    <col min="23" max="23" width="3.28125" style="1" customWidth="1"/>
    <col min="24" max="24" width="2.8515625" style="1" customWidth="1"/>
    <col min="25" max="25" width="0.9921875" style="3" customWidth="1"/>
    <col min="26" max="27" width="3.7109375" style="1" customWidth="1"/>
    <col min="28" max="28" width="1.1484375" style="1" customWidth="1"/>
    <col min="29" max="29" width="3.28125" style="1" customWidth="1"/>
    <col min="30" max="30" width="2.7109375" style="1" customWidth="1"/>
    <col min="31" max="31" width="1.421875" style="1" customWidth="1"/>
    <col min="32" max="32" width="4.8515625" style="1" customWidth="1"/>
    <col min="33" max="35" width="3.7109375" style="1" customWidth="1"/>
    <col min="36" max="36" width="4.00390625" style="1" customWidth="1"/>
    <col min="37" max="37" width="0.85546875" style="1" customWidth="1"/>
    <col min="38" max="39" width="3.421875" style="1" customWidth="1"/>
    <col min="40" max="40" width="4.57421875" style="1" customWidth="1"/>
    <col min="41" max="16384" width="9.140625" style="1" customWidth="1"/>
  </cols>
  <sheetData>
    <row r="1" spans="1:40" ht="15" customHeight="1">
      <c r="A1" s="17"/>
      <c r="B1" s="108"/>
      <c r="C1" s="108"/>
      <c r="D1" s="108"/>
      <c r="E1" s="108"/>
      <c r="F1" s="108"/>
      <c r="G1" s="108"/>
      <c r="H1" s="108"/>
      <c r="I1" s="108"/>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2"/>
      <c r="AN1" s="2"/>
    </row>
    <row r="2" spans="1:40" s="3" customFormat="1" ht="4.5" customHeight="1">
      <c r="A2" s="17"/>
      <c r="B2" s="108"/>
      <c r="C2" s="108"/>
      <c r="D2" s="108"/>
      <c r="E2" s="108"/>
      <c r="F2" s="108"/>
      <c r="G2" s="108"/>
      <c r="H2" s="108"/>
      <c r="I2" s="108"/>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2"/>
      <c r="AN2" s="2"/>
    </row>
    <row r="3" spans="1:40" ht="15.75" customHeight="1">
      <c r="A3" s="17"/>
      <c r="B3" s="108"/>
      <c r="C3" s="108"/>
      <c r="D3" s="108"/>
      <c r="E3" s="108"/>
      <c r="F3" s="108"/>
      <c r="G3" s="108"/>
      <c r="H3" s="108"/>
      <c r="I3" s="108"/>
      <c r="J3" s="7"/>
      <c r="K3" s="7"/>
      <c r="L3" s="7"/>
      <c r="M3" s="109" t="s">
        <v>1</v>
      </c>
      <c r="N3" s="109"/>
      <c r="O3" s="109"/>
      <c r="P3" s="109"/>
      <c r="Q3" s="109"/>
      <c r="R3" s="109"/>
      <c r="S3" s="109"/>
      <c r="T3" s="109"/>
      <c r="U3" s="109"/>
      <c r="V3" s="109"/>
      <c r="W3" s="109"/>
      <c r="X3" s="109"/>
      <c r="Y3" s="109"/>
      <c r="Z3" s="109"/>
      <c r="AA3" s="2"/>
      <c r="AB3" s="2"/>
      <c r="AC3" s="2"/>
      <c r="AD3" s="111"/>
      <c r="AE3" s="111"/>
      <c r="AF3" s="111"/>
      <c r="AG3" s="111"/>
      <c r="AH3" s="119"/>
      <c r="AI3" s="119"/>
      <c r="AJ3" s="119"/>
      <c r="AK3" s="119"/>
      <c r="AL3" s="119"/>
      <c r="AM3" s="32"/>
      <c r="AN3" s="2"/>
    </row>
    <row r="4" spans="1:40" s="3" customFormat="1" ht="4.5" customHeight="1" thickBot="1">
      <c r="A4" s="17"/>
      <c r="B4" s="17"/>
      <c r="C4" s="17"/>
      <c r="D4" s="17"/>
      <c r="E4" s="17"/>
      <c r="F4" s="17"/>
      <c r="G4" s="17"/>
      <c r="H4" s="17"/>
      <c r="I4" s="17"/>
      <c r="J4" s="18"/>
      <c r="K4" s="18"/>
      <c r="L4" s="18"/>
      <c r="M4" s="18"/>
      <c r="N4" s="18"/>
      <c r="O4" s="18"/>
      <c r="P4" s="18"/>
      <c r="Q4" s="18"/>
      <c r="R4" s="18"/>
      <c r="S4" s="18"/>
      <c r="T4" s="18"/>
      <c r="U4" s="18"/>
      <c r="V4" s="18"/>
      <c r="W4" s="18"/>
      <c r="X4" s="17"/>
      <c r="Y4" s="17"/>
      <c r="Z4" s="17"/>
      <c r="AA4" s="2"/>
      <c r="AB4" s="2"/>
      <c r="AC4" s="2"/>
      <c r="AD4" s="33"/>
      <c r="AE4" s="2"/>
      <c r="AF4" s="2"/>
      <c r="AG4" s="2"/>
      <c r="AH4" s="2"/>
      <c r="AI4" s="2"/>
      <c r="AJ4" s="2"/>
      <c r="AK4" s="2"/>
      <c r="AL4" s="2"/>
      <c r="AM4" s="2"/>
      <c r="AN4" s="2"/>
    </row>
    <row r="5" spans="1:40" ht="8.25" customHeight="1" thickBo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8"/>
      <c r="AE5" s="12"/>
      <c r="AF5" s="12"/>
      <c r="AG5" s="12"/>
      <c r="AH5" s="12"/>
      <c r="AI5" s="12"/>
      <c r="AJ5" s="12"/>
      <c r="AK5" s="12"/>
      <c r="AL5" s="12"/>
      <c r="AM5" s="13"/>
      <c r="AN5" s="2"/>
    </row>
    <row r="6" spans="1:40" ht="16.5" customHeight="1" thickBot="1" thickTop="1">
      <c r="A6" s="14"/>
      <c r="B6" s="8" t="s">
        <v>207</v>
      </c>
      <c r="C6" s="8"/>
      <c r="D6" s="8"/>
      <c r="E6" s="8"/>
      <c r="F6" s="8"/>
      <c r="G6" s="96"/>
      <c r="H6" s="96"/>
      <c r="I6" s="96"/>
      <c r="J6" s="96"/>
      <c r="K6" s="96"/>
      <c r="L6" s="96"/>
      <c r="M6" s="96"/>
      <c r="N6" s="63"/>
      <c r="O6" s="66" t="s">
        <v>90</v>
      </c>
      <c r="P6" s="63"/>
      <c r="Q6" s="101"/>
      <c r="R6" s="102"/>
      <c r="S6" s="102"/>
      <c r="T6" s="103"/>
      <c r="U6" s="64"/>
      <c r="V6" s="48"/>
      <c r="W6" s="66" t="s">
        <v>86</v>
      </c>
      <c r="X6" s="8"/>
      <c r="Y6" s="93"/>
      <c r="Z6" s="94"/>
      <c r="AA6" s="94"/>
      <c r="AB6" s="94"/>
      <c r="AC6" s="95"/>
      <c r="AD6" s="48"/>
      <c r="AE6" s="88"/>
      <c r="AF6" s="48"/>
      <c r="AG6" s="50" t="s">
        <v>85</v>
      </c>
      <c r="AH6" s="120"/>
      <c r="AI6" s="121"/>
      <c r="AJ6" s="121"/>
      <c r="AK6" s="121"/>
      <c r="AL6" s="122"/>
      <c r="AM6" s="15"/>
      <c r="AN6" s="2"/>
    </row>
    <row r="7" spans="1:40" s="71" customFormat="1" ht="16.5" customHeight="1" thickBot="1" thickTop="1">
      <c r="A7" s="14"/>
      <c r="B7" s="70" t="s">
        <v>98</v>
      </c>
      <c r="C7" s="70"/>
      <c r="D7" s="70"/>
      <c r="E7" s="70"/>
      <c r="F7" s="70"/>
      <c r="G7" s="180"/>
      <c r="H7" s="180"/>
      <c r="I7" s="180"/>
      <c r="J7" s="180"/>
      <c r="K7" s="180"/>
      <c r="L7" s="180"/>
      <c r="M7" s="180"/>
      <c r="N7" s="63"/>
      <c r="O7" s="67" t="s">
        <v>87</v>
      </c>
      <c r="P7" s="67"/>
      <c r="Q7" s="70"/>
      <c r="R7" s="70"/>
      <c r="S7" s="70"/>
      <c r="T7" s="70"/>
      <c r="U7" s="70"/>
      <c r="V7" s="70"/>
      <c r="W7" s="97">
        <f>IF(Q6="Staff","Enter Year of Month Released:","")</f>
      </c>
      <c r="X7" s="97"/>
      <c r="Y7" s="97"/>
      <c r="Z7" s="97"/>
      <c r="AA7" s="97"/>
      <c r="AB7" s="97"/>
      <c r="AC7" s="97"/>
      <c r="AD7" s="97"/>
      <c r="AE7" s="97"/>
      <c r="AF7" s="96"/>
      <c r="AG7" s="96"/>
      <c r="AH7" s="96"/>
      <c r="AI7" s="96"/>
      <c r="AJ7" s="96"/>
      <c r="AK7" s="96"/>
      <c r="AL7" s="96"/>
      <c r="AM7" s="15"/>
      <c r="AN7" s="2"/>
    </row>
    <row r="8" spans="1:40" ht="16.5" customHeight="1" thickBot="1" thickTop="1">
      <c r="A8" s="14"/>
      <c r="B8" s="74" t="s">
        <v>150</v>
      </c>
      <c r="C8" s="8"/>
      <c r="D8" s="8"/>
      <c r="E8" s="8"/>
      <c r="F8" s="8"/>
      <c r="G8" s="125"/>
      <c r="H8" s="126"/>
      <c r="I8" s="126"/>
      <c r="J8" s="126"/>
      <c r="K8" s="126"/>
      <c r="L8" s="126"/>
      <c r="M8" s="127"/>
      <c r="N8" s="63"/>
      <c r="O8" s="67" t="s">
        <v>88</v>
      </c>
      <c r="P8" s="67"/>
      <c r="Q8" s="70"/>
      <c r="R8" s="70"/>
      <c r="S8" s="70"/>
      <c r="T8" s="70"/>
      <c r="U8" s="70"/>
      <c r="V8" s="70"/>
      <c r="W8" s="88" t="s">
        <v>26</v>
      </c>
      <c r="X8" s="88"/>
      <c r="Y8" s="88"/>
      <c r="Z8" s="65" t="s">
        <v>9</v>
      </c>
      <c r="AA8" s="179"/>
      <c r="AB8" s="96"/>
      <c r="AC8" s="96"/>
      <c r="AD8" s="96"/>
      <c r="AE8" s="96"/>
      <c r="AF8" s="96"/>
      <c r="AG8" s="96"/>
      <c r="AH8" s="96"/>
      <c r="AI8" s="96"/>
      <c r="AJ8" s="96"/>
      <c r="AK8" s="96"/>
      <c r="AL8" s="96"/>
      <c r="AM8" s="15"/>
      <c r="AN8" s="2"/>
    </row>
    <row r="9" spans="1:44" ht="16.5" customHeight="1" thickBot="1" thickTop="1">
      <c r="A9" s="14"/>
      <c r="B9" s="74" t="s">
        <v>151</v>
      </c>
      <c r="C9" s="8"/>
      <c r="D9" s="8"/>
      <c r="E9" s="8"/>
      <c r="F9" s="8"/>
      <c r="G9" s="125"/>
      <c r="H9" s="126"/>
      <c r="I9" s="126"/>
      <c r="J9" s="126"/>
      <c r="K9" s="126"/>
      <c r="L9" s="126"/>
      <c r="M9" s="127"/>
      <c r="N9" s="63"/>
      <c r="O9" s="67" t="s">
        <v>89</v>
      </c>
      <c r="P9" s="67"/>
      <c r="Q9" s="8"/>
      <c r="R9" s="8"/>
      <c r="S9" s="8"/>
      <c r="T9" s="8"/>
      <c r="U9" s="8"/>
      <c r="V9" s="8"/>
      <c r="W9" s="88" t="s">
        <v>46</v>
      </c>
      <c r="X9" s="88"/>
      <c r="Y9" s="88"/>
      <c r="Z9" s="63"/>
      <c r="AA9" s="107"/>
      <c r="AB9" s="107"/>
      <c r="AC9" s="107"/>
      <c r="AD9" s="107"/>
      <c r="AE9" s="107"/>
      <c r="AF9" s="107"/>
      <c r="AG9" s="107"/>
      <c r="AH9" s="107"/>
      <c r="AI9" s="107"/>
      <c r="AJ9" s="107"/>
      <c r="AK9" s="107"/>
      <c r="AL9" s="107"/>
      <c r="AM9" s="15"/>
      <c r="AN9" s="2"/>
      <c r="AR9" s="46"/>
    </row>
    <row r="10" spans="1:40" ht="16.5" customHeight="1" thickTop="1">
      <c r="A10" s="14"/>
      <c r="B10" s="8" t="s">
        <v>34</v>
      </c>
      <c r="C10" s="8"/>
      <c r="D10" s="8"/>
      <c r="E10" s="8"/>
      <c r="F10" s="8"/>
      <c r="G10" s="96" t="s">
        <v>9</v>
      </c>
      <c r="H10" s="96"/>
      <c r="I10" s="96"/>
      <c r="J10" s="96"/>
      <c r="K10" s="96"/>
      <c r="L10" s="96"/>
      <c r="M10" s="96"/>
      <c r="N10" s="63"/>
      <c r="O10" s="63"/>
      <c r="P10" s="63"/>
      <c r="Q10" s="63"/>
      <c r="R10" s="63"/>
      <c r="S10" s="63"/>
      <c r="T10" s="63"/>
      <c r="U10" s="63"/>
      <c r="V10" s="63"/>
      <c r="W10" s="88" t="s">
        <v>91</v>
      </c>
      <c r="X10" s="88"/>
      <c r="Y10" s="88"/>
      <c r="Z10" s="63"/>
      <c r="AA10" s="107"/>
      <c r="AB10" s="107"/>
      <c r="AC10" s="107"/>
      <c r="AD10" s="107"/>
      <c r="AE10" s="107"/>
      <c r="AF10" s="107"/>
      <c r="AG10" s="107"/>
      <c r="AH10" s="107"/>
      <c r="AI10" s="107"/>
      <c r="AJ10" s="107"/>
      <c r="AK10" s="107"/>
      <c r="AL10" s="107"/>
      <c r="AM10" s="15"/>
      <c r="AN10" s="2"/>
    </row>
    <row r="11" spans="1:40" ht="9" customHeight="1">
      <c r="A11" s="14"/>
      <c r="B11" s="8"/>
      <c r="C11" s="8"/>
      <c r="D11" s="8"/>
      <c r="E11" s="8"/>
      <c r="F11" s="8"/>
      <c r="G11" s="8"/>
      <c r="H11" s="8"/>
      <c r="I11" s="8"/>
      <c r="J11" s="8"/>
      <c r="K11" s="8"/>
      <c r="L11" s="8"/>
      <c r="M11" s="8"/>
      <c r="N11" s="8"/>
      <c r="O11" s="8"/>
      <c r="P11" s="8"/>
      <c r="Q11" s="8"/>
      <c r="R11" s="8"/>
      <c r="S11" s="8"/>
      <c r="T11" s="8"/>
      <c r="U11" s="8"/>
      <c r="V11" s="8"/>
      <c r="W11" s="8"/>
      <c r="X11" s="8"/>
      <c r="Y11" s="8"/>
      <c r="Z11" s="110"/>
      <c r="AA11" s="110"/>
      <c r="AB11" s="110"/>
      <c r="AC11" s="110"/>
      <c r="AD11" s="110"/>
      <c r="AE11" s="110"/>
      <c r="AF11" s="110"/>
      <c r="AG11" s="110"/>
      <c r="AH11" s="110"/>
      <c r="AI11" s="110"/>
      <c r="AJ11" s="110"/>
      <c r="AK11" s="110"/>
      <c r="AL11" s="110"/>
      <c r="AM11" s="15"/>
      <c r="AN11" s="2"/>
    </row>
    <row r="12" spans="1:40" ht="14.25" customHeight="1">
      <c r="A12" s="14"/>
      <c r="B12" s="112" t="s">
        <v>41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4"/>
      <c r="AM12" s="16"/>
      <c r="AN12" s="2"/>
    </row>
    <row r="13" spans="1:40" s="49" customFormat="1" ht="14.25" customHeight="1">
      <c r="A13" s="14"/>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7"/>
      <c r="AM13" s="16"/>
      <c r="AN13" s="2"/>
    </row>
    <row r="14" spans="1:40" ht="9" customHeight="1">
      <c r="A14" s="14"/>
      <c r="B14" s="81" t="s">
        <v>94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9"/>
      <c r="AM14" s="16"/>
      <c r="AN14" s="2"/>
    </row>
    <row r="15" spans="1:40" s="17" customFormat="1" ht="7.5" customHeight="1">
      <c r="A15" s="14"/>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6"/>
      <c r="AN15" s="2"/>
    </row>
    <row r="16" spans="1:40" ht="6.75" customHeight="1">
      <c r="A16" s="14"/>
      <c r="B16" s="63"/>
      <c r="C16" s="63"/>
      <c r="D16" s="63"/>
      <c r="E16" s="63"/>
      <c r="F16" s="63"/>
      <c r="G16" s="63"/>
      <c r="H16" s="8"/>
      <c r="I16" s="8"/>
      <c r="J16" s="8"/>
      <c r="K16" s="8"/>
      <c r="L16" s="8"/>
      <c r="M16" s="8"/>
      <c r="N16" s="8"/>
      <c r="O16" s="8"/>
      <c r="P16" s="8"/>
      <c r="Q16" s="8"/>
      <c r="R16" s="8"/>
      <c r="S16" s="156" t="s">
        <v>40</v>
      </c>
      <c r="T16" s="157"/>
      <c r="U16" s="157"/>
      <c r="V16" s="157"/>
      <c r="W16" s="157"/>
      <c r="X16" s="157"/>
      <c r="Y16" s="157"/>
      <c r="Z16" s="157"/>
      <c r="AA16" s="157"/>
      <c r="AB16" s="157"/>
      <c r="AC16" s="157"/>
      <c r="AD16" s="157"/>
      <c r="AE16" s="157"/>
      <c r="AF16" s="157"/>
      <c r="AG16" s="157"/>
      <c r="AH16" s="157"/>
      <c r="AI16" s="157"/>
      <c r="AJ16" s="157"/>
      <c r="AK16" s="157"/>
      <c r="AL16" s="158"/>
      <c r="AM16" s="15"/>
      <c r="AN16" s="2"/>
    </row>
    <row r="17" spans="1:40" ht="11.25" customHeight="1">
      <c r="A17" s="14"/>
      <c r="B17" s="63"/>
      <c r="C17" s="63"/>
      <c r="D17" s="63"/>
      <c r="E17" s="63"/>
      <c r="F17" s="63"/>
      <c r="G17" s="63"/>
      <c r="H17" s="98" t="s">
        <v>30</v>
      </c>
      <c r="I17" s="98"/>
      <c r="J17" s="98"/>
      <c r="K17" s="98"/>
      <c r="L17" s="8"/>
      <c r="M17" s="79" t="s">
        <v>28</v>
      </c>
      <c r="N17" s="73"/>
      <c r="O17" s="73"/>
      <c r="P17" s="73"/>
      <c r="Q17" s="118"/>
      <c r="R17" s="118"/>
      <c r="S17" s="159"/>
      <c r="T17" s="160"/>
      <c r="U17" s="160"/>
      <c r="V17" s="160"/>
      <c r="W17" s="160"/>
      <c r="X17" s="160"/>
      <c r="Y17" s="160"/>
      <c r="Z17" s="160"/>
      <c r="AA17" s="160"/>
      <c r="AB17" s="160"/>
      <c r="AC17" s="160"/>
      <c r="AD17" s="160"/>
      <c r="AE17" s="160"/>
      <c r="AF17" s="160"/>
      <c r="AG17" s="160"/>
      <c r="AH17" s="160"/>
      <c r="AI17" s="160"/>
      <c r="AJ17" s="160"/>
      <c r="AK17" s="160"/>
      <c r="AL17" s="161"/>
      <c r="AM17" s="15"/>
      <c r="AN17" s="2"/>
    </row>
    <row r="18" spans="1:40" ht="11.25" customHeight="1">
      <c r="A18" s="14"/>
      <c r="B18" s="63"/>
      <c r="C18" s="63"/>
      <c r="D18" s="63"/>
      <c r="E18" s="63"/>
      <c r="F18" s="63"/>
      <c r="G18" s="63"/>
      <c r="H18" s="98" t="s">
        <v>31</v>
      </c>
      <c r="I18" s="98"/>
      <c r="J18" s="98"/>
      <c r="K18" s="98"/>
      <c r="L18" s="8"/>
      <c r="M18" s="79" t="s">
        <v>27</v>
      </c>
      <c r="N18" s="73"/>
      <c r="O18" s="73"/>
      <c r="P18" s="73"/>
      <c r="Q18" s="9"/>
      <c r="R18" s="9"/>
      <c r="S18" s="159"/>
      <c r="T18" s="160"/>
      <c r="U18" s="160"/>
      <c r="V18" s="160"/>
      <c r="W18" s="160"/>
      <c r="X18" s="160"/>
      <c r="Y18" s="160"/>
      <c r="Z18" s="160"/>
      <c r="AA18" s="160"/>
      <c r="AB18" s="160"/>
      <c r="AC18" s="160"/>
      <c r="AD18" s="160"/>
      <c r="AE18" s="160"/>
      <c r="AF18" s="160"/>
      <c r="AG18" s="160"/>
      <c r="AH18" s="160"/>
      <c r="AI18" s="160"/>
      <c r="AJ18" s="160"/>
      <c r="AK18" s="160"/>
      <c r="AL18" s="161"/>
      <c r="AM18" s="15"/>
      <c r="AN18" s="2"/>
    </row>
    <row r="19" spans="1:40" s="3" customFormat="1" ht="12.75" customHeight="1">
      <c r="A19" s="14"/>
      <c r="B19" s="63"/>
      <c r="C19" s="63"/>
      <c r="D19" s="63"/>
      <c r="E19" s="63"/>
      <c r="F19" s="63"/>
      <c r="G19" s="63"/>
      <c r="H19" s="98" t="s">
        <v>32</v>
      </c>
      <c r="I19" s="98"/>
      <c r="J19" s="98"/>
      <c r="K19" s="98"/>
      <c r="L19" s="8"/>
      <c r="M19" s="79" t="s">
        <v>29</v>
      </c>
      <c r="N19" s="73"/>
      <c r="O19" s="73"/>
      <c r="P19" s="73"/>
      <c r="Q19" s="9"/>
      <c r="R19" s="9"/>
      <c r="S19" s="162"/>
      <c r="T19" s="163"/>
      <c r="U19" s="163"/>
      <c r="V19" s="163"/>
      <c r="W19" s="163"/>
      <c r="X19" s="163"/>
      <c r="Y19" s="163"/>
      <c r="Z19" s="163"/>
      <c r="AA19" s="163"/>
      <c r="AB19" s="163"/>
      <c r="AC19" s="163"/>
      <c r="AD19" s="163"/>
      <c r="AE19" s="163"/>
      <c r="AF19" s="163"/>
      <c r="AG19" s="163"/>
      <c r="AH19" s="163"/>
      <c r="AI19" s="163"/>
      <c r="AJ19" s="163"/>
      <c r="AK19" s="163"/>
      <c r="AL19" s="164"/>
      <c r="AM19" s="15"/>
      <c r="AN19" s="2"/>
    </row>
    <row r="20" spans="1:40" ht="14.25" customHeight="1" thickBot="1">
      <c r="A20" s="14"/>
      <c r="B20" s="45" t="s">
        <v>92</v>
      </c>
      <c r="C20" s="8"/>
      <c r="D20" s="8"/>
      <c r="E20" s="8"/>
      <c r="F20" s="8"/>
      <c r="G20" s="8"/>
      <c r="H20" s="99"/>
      <c r="I20" s="99"/>
      <c r="J20" s="99"/>
      <c r="K20" s="99"/>
      <c r="L20" s="8"/>
      <c r="M20" s="99"/>
      <c r="N20" s="99"/>
      <c r="O20" s="99"/>
      <c r="P20" s="99"/>
      <c r="Q20" s="8"/>
      <c r="R20" s="8"/>
      <c r="S20" s="100" t="s">
        <v>8</v>
      </c>
      <c r="T20" s="100"/>
      <c r="U20" s="100"/>
      <c r="V20" s="100"/>
      <c r="W20" s="100"/>
      <c r="X20" s="100"/>
      <c r="Y20" s="100"/>
      <c r="Z20" s="100"/>
      <c r="AA20" s="100"/>
      <c r="AB20" s="100"/>
      <c r="AC20" s="100"/>
      <c r="AD20" s="100"/>
      <c r="AE20" s="100"/>
      <c r="AF20" s="100"/>
      <c r="AG20" s="100"/>
      <c r="AH20" s="100"/>
      <c r="AI20" s="100"/>
      <c r="AJ20" s="100"/>
      <c r="AK20" s="8"/>
      <c r="AL20" s="8"/>
      <c r="AM20" s="15"/>
      <c r="AN20" s="2"/>
    </row>
    <row r="21" spans="1:40" ht="15" customHeight="1" thickTop="1">
      <c r="A21" s="14"/>
      <c r="B21" s="45" t="s">
        <v>93</v>
      </c>
      <c r="C21" s="8"/>
      <c r="D21" s="8"/>
      <c r="E21" s="8"/>
      <c r="F21" s="8"/>
      <c r="G21" s="8"/>
      <c r="H21" s="104"/>
      <c r="I21" s="104"/>
      <c r="J21" s="104"/>
      <c r="K21" s="104"/>
      <c r="L21" s="8"/>
      <c r="M21" s="104"/>
      <c r="N21" s="104"/>
      <c r="O21" s="104"/>
      <c r="P21" s="104"/>
      <c r="Q21" s="8"/>
      <c r="R21" s="8"/>
      <c r="S21" s="141" t="s">
        <v>37</v>
      </c>
      <c r="T21" s="142"/>
      <c r="U21" s="142"/>
      <c r="V21" s="142"/>
      <c r="W21" s="142"/>
      <c r="X21" s="142"/>
      <c r="Y21" s="142"/>
      <c r="Z21" s="142"/>
      <c r="AA21" s="142"/>
      <c r="AB21" s="142"/>
      <c r="AC21" s="142"/>
      <c r="AD21" s="142"/>
      <c r="AE21" s="142"/>
      <c r="AF21" s="40" t="s">
        <v>14</v>
      </c>
      <c r="AG21" s="40" t="s">
        <v>9</v>
      </c>
      <c r="AH21" s="40"/>
      <c r="AI21" s="38"/>
      <c r="AJ21" s="38"/>
      <c r="AK21" s="38"/>
      <c r="AL21" s="39"/>
      <c r="AM21" s="15"/>
      <c r="AN21" s="2"/>
    </row>
    <row r="22" spans="1:40" ht="15" customHeight="1">
      <c r="A22" s="14"/>
      <c r="B22" s="8" t="s">
        <v>96</v>
      </c>
      <c r="C22" s="8"/>
      <c r="D22" s="8"/>
      <c r="E22" s="8"/>
      <c r="F22" s="8"/>
      <c r="G22" s="8"/>
      <c r="H22" s="106">
        <f>IF(Q6="Faculty",H21/H20,0)</f>
        <v>0</v>
      </c>
      <c r="I22" s="106"/>
      <c r="J22" s="106"/>
      <c r="K22" s="106"/>
      <c r="L22" s="8"/>
      <c r="M22" s="106">
        <f>IF(M20&gt;0,M21/M20,0)</f>
        <v>0</v>
      </c>
      <c r="N22" s="106"/>
      <c r="O22" s="106"/>
      <c r="P22" s="106"/>
      <c r="Q22" s="8"/>
      <c r="R22" s="8"/>
      <c r="S22" s="144" t="s">
        <v>45</v>
      </c>
      <c r="T22" s="145"/>
      <c r="U22" s="123" t="s">
        <v>9</v>
      </c>
      <c r="V22" s="123"/>
      <c r="W22" s="100" t="s">
        <v>9</v>
      </c>
      <c r="X22" s="100"/>
      <c r="Y22" s="8"/>
      <c r="Z22" s="146"/>
      <c r="AA22" s="146"/>
      <c r="AB22" s="8"/>
      <c r="AC22" s="146"/>
      <c r="AD22" s="146"/>
      <c r="AE22" s="8"/>
      <c r="AF22" s="43" t="s">
        <v>15</v>
      </c>
      <c r="AG22" s="124">
        <f>AH6</f>
        <v>0</v>
      </c>
      <c r="AH22" s="124"/>
      <c r="AI22" s="124"/>
      <c r="AJ22" s="22"/>
      <c r="AK22" s="8"/>
      <c r="AL22" s="23"/>
      <c r="AM22" s="72"/>
      <c r="AN22" s="2"/>
    </row>
    <row r="23" spans="1:40" s="52" customFormat="1" ht="15" customHeight="1">
      <c r="A23" s="14"/>
      <c r="B23" s="62" t="s">
        <v>95</v>
      </c>
      <c r="C23" s="62"/>
      <c r="D23" s="62"/>
      <c r="E23" s="62"/>
      <c r="F23" s="62"/>
      <c r="G23" s="62"/>
      <c r="H23" s="105"/>
      <c r="I23" s="105"/>
      <c r="J23" s="105"/>
      <c r="K23" s="105"/>
      <c r="L23" s="62"/>
      <c r="M23" s="105"/>
      <c r="N23" s="105"/>
      <c r="O23" s="105"/>
      <c r="P23" s="105"/>
      <c r="Q23" s="62"/>
      <c r="R23" s="62"/>
      <c r="S23" s="54"/>
      <c r="T23" s="55"/>
      <c r="U23" s="56"/>
      <c r="V23" s="56"/>
      <c r="W23" s="51"/>
      <c r="X23" s="51"/>
      <c r="Y23" s="62"/>
      <c r="Z23" s="57"/>
      <c r="AA23" s="57"/>
      <c r="AB23" s="62"/>
      <c r="AC23" s="57"/>
      <c r="AD23" s="57"/>
      <c r="AE23" s="62"/>
      <c r="AF23" s="43"/>
      <c r="AG23" s="53"/>
      <c r="AH23" s="53"/>
      <c r="AI23" s="53"/>
      <c r="AJ23" s="57"/>
      <c r="AK23" s="62"/>
      <c r="AL23" s="23"/>
      <c r="AM23" s="15"/>
      <c r="AN23" s="2"/>
    </row>
    <row r="24" spans="1:41" ht="15" customHeight="1">
      <c r="A24" s="14"/>
      <c r="B24" s="8" t="s">
        <v>2</v>
      </c>
      <c r="C24" s="8"/>
      <c r="D24" s="8"/>
      <c r="E24" s="8"/>
      <c r="F24" s="8"/>
      <c r="G24" s="8"/>
      <c r="H24" s="154"/>
      <c r="I24" s="154"/>
      <c r="J24" s="154"/>
      <c r="K24" s="154"/>
      <c r="L24" s="8"/>
      <c r="M24" s="134"/>
      <c r="N24" s="134"/>
      <c r="O24" s="134"/>
      <c r="P24" s="134"/>
      <c r="Q24" s="8"/>
      <c r="R24" s="8"/>
      <c r="S24" s="24" t="s">
        <v>10</v>
      </c>
      <c r="T24" s="8"/>
      <c r="U24" s="8"/>
      <c r="V24" s="143" t="s">
        <v>12</v>
      </c>
      <c r="W24" s="143"/>
      <c r="X24" s="143"/>
      <c r="Y24" s="25"/>
      <c r="Z24" s="147" t="s">
        <v>0</v>
      </c>
      <c r="AA24" s="147"/>
      <c r="AB24" s="147"/>
      <c r="AC24" s="147"/>
      <c r="AD24" s="147" t="s">
        <v>44</v>
      </c>
      <c r="AE24" s="147"/>
      <c r="AF24" s="147" t="s">
        <v>13</v>
      </c>
      <c r="AG24" s="147"/>
      <c r="AH24" s="147"/>
      <c r="AI24" s="147"/>
      <c r="AJ24" s="147"/>
      <c r="AK24" s="8"/>
      <c r="AL24" s="26"/>
      <c r="AM24" s="15"/>
      <c r="AN24" s="2"/>
      <c r="AO24" s="2"/>
    </row>
    <row r="25" spans="1:41" ht="15" customHeight="1">
      <c r="A25" s="14"/>
      <c r="B25" s="8" t="s">
        <v>3</v>
      </c>
      <c r="C25" s="8"/>
      <c r="D25" s="8"/>
      <c r="E25" s="8"/>
      <c r="F25" s="8"/>
      <c r="G25" s="8"/>
      <c r="H25" s="128">
        <f>H24/12</f>
        <v>0</v>
      </c>
      <c r="I25" s="129"/>
      <c r="J25" s="129"/>
      <c r="K25" s="129"/>
      <c r="L25" s="8"/>
      <c r="M25" s="133">
        <f>IF(M24&gt;0,M24/12,0)</f>
        <v>0</v>
      </c>
      <c r="N25" s="133"/>
      <c r="O25" s="133"/>
      <c r="P25" s="133"/>
      <c r="Q25" s="8"/>
      <c r="R25" s="8"/>
      <c r="S25" s="21" t="str">
        <f>IF(Q6="Staff","601813-THEFD","601803-THEFD")</f>
        <v>601803-THEFD</v>
      </c>
      <c r="T25" s="8"/>
      <c r="U25" s="8"/>
      <c r="V25" s="130">
        <f>IF(H27&gt;0,H27,"")</f>
      </c>
      <c r="W25" s="129"/>
      <c r="X25" s="131"/>
      <c r="Y25" s="35"/>
      <c r="Z25" s="168">
        <f>IF(AA9="","",AA9)</f>
      </c>
      <c r="AA25" s="169"/>
      <c r="AB25" s="169"/>
      <c r="AC25" s="170"/>
      <c r="AD25" s="166">
        <v>8187</v>
      </c>
      <c r="AE25" s="167"/>
      <c r="AF25" s="138" t="str">
        <f>(G6&amp;" "&amp;AA10)</f>
        <v> </v>
      </c>
      <c r="AG25" s="139"/>
      <c r="AH25" s="139"/>
      <c r="AI25" s="139"/>
      <c r="AJ25" s="139"/>
      <c r="AK25" s="140"/>
      <c r="AL25" s="27" t="s">
        <v>16</v>
      </c>
      <c r="AM25" s="15"/>
      <c r="AN25" s="2"/>
      <c r="AO25" s="2"/>
    </row>
    <row r="26" spans="1:40" ht="15" customHeight="1">
      <c r="A26" s="14"/>
      <c r="B26" s="8" t="s">
        <v>97</v>
      </c>
      <c r="C26" s="8"/>
      <c r="D26" s="8"/>
      <c r="E26" s="8"/>
      <c r="F26" s="8"/>
      <c r="G26" s="8"/>
      <c r="H26" s="132"/>
      <c r="I26" s="132"/>
      <c r="J26" s="132"/>
      <c r="K26" s="132"/>
      <c r="L26" s="8"/>
      <c r="M26" s="135"/>
      <c r="N26" s="135"/>
      <c r="O26" s="135"/>
      <c r="P26" s="135"/>
      <c r="Q26" s="8"/>
      <c r="R26" s="8"/>
      <c r="S26" s="136" t="s">
        <v>36</v>
      </c>
      <c r="T26" s="137"/>
      <c r="U26" s="137"/>
      <c r="V26" s="137"/>
      <c r="W26" s="137"/>
      <c r="X26" s="137"/>
      <c r="Y26" s="137"/>
      <c r="Z26" s="137"/>
      <c r="AA26" s="137"/>
      <c r="AB26" s="137"/>
      <c r="AC26" s="137"/>
      <c r="AD26" s="137"/>
      <c r="AE26" s="8"/>
      <c r="AF26" s="8"/>
      <c r="AG26" s="8"/>
      <c r="AH26" s="8"/>
      <c r="AI26" s="8"/>
      <c r="AJ26" s="8"/>
      <c r="AK26" s="8"/>
      <c r="AL26" s="26"/>
      <c r="AM26" s="15"/>
      <c r="AN26" s="2"/>
    </row>
    <row r="27" spans="1:45" ht="15" customHeight="1">
      <c r="A27" s="14"/>
      <c r="B27" s="10" t="s">
        <v>4</v>
      </c>
      <c r="C27" s="10"/>
      <c r="D27" s="10"/>
      <c r="E27" s="10"/>
      <c r="F27" s="10"/>
      <c r="G27" s="8"/>
      <c r="H27" s="148">
        <f>IF(Q6="Faculty",H24/2*H22,H23*H25)</f>
        <v>0</v>
      </c>
      <c r="I27" s="148"/>
      <c r="J27" s="148"/>
      <c r="K27" s="148"/>
      <c r="L27" s="44"/>
      <c r="M27" s="149">
        <f>IF(Q6="Faculty",M24/2*M22,M23*M25)</f>
        <v>0</v>
      </c>
      <c r="N27" s="149"/>
      <c r="O27" s="149"/>
      <c r="P27" s="149"/>
      <c r="Q27" s="8"/>
      <c r="R27" s="8"/>
      <c r="S27" s="24" t="s">
        <v>11</v>
      </c>
      <c r="T27" s="8"/>
      <c r="U27" s="8"/>
      <c r="V27" s="110"/>
      <c r="W27" s="110"/>
      <c r="X27" s="110"/>
      <c r="Y27" s="8"/>
      <c r="Z27" s="8"/>
      <c r="AA27" s="8"/>
      <c r="AB27" s="8"/>
      <c r="AC27" s="146"/>
      <c r="AD27" s="146"/>
      <c r="AE27" s="8"/>
      <c r="AF27" s="47"/>
      <c r="AG27" s="155"/>
      <c r="AH27" s="155"/>
      <c r="AI27" s="155"/>
      <c r="AJ27" s="155"/>
      <c r="AK27" s="47"/>
      <c r="AL27" s="26"/>
      <c r="AM27" s="15"/>
      <c r="AN27" s="2"/>
      <c r="AS27" s="46"/>
    </row>
    <row r="28" spans="1:40" ht="15" customHeight="1">
      <c r="A28" s="14"/>
      <c r="B28" s="10" t="s">
        <v>5</v>
      </c>
      <c r="C28" s="10"/>
      <c r="D28" s="10"/>
      <c r="E28" s="10"/>
      <c r="F28" s="10"/>
      <c r="G28" s="8"/>
      <c r="H28" s="148">
        <f>H27*H26</f>
        <v>0</v>
      </c>
      <c r="I28" s="148"/>
      <c r="J28" s="148"/>
      <c r="K28" s="148"/>
      <c r="L28" s="44"/>
      <c r="M28" s="149">
        <f>IF(M27&gt;0,M27*M26,0)</f>
        <v>0</v>
      </c>
      <c r="N28" s="149"/>
      <c r="O28" s="149"/>
      <c r="P28" s="149"/>
      <c r="Q28" s="8"/>
      <c r="R28" s="8"/>
      <c r="S28" s="21" t="s">
        <v>230</v>
      </c>
      <c r="T28" s="8"/>
      <c r="U28" s="8"/>
      <c r="V28" s="172">
        <f>IF(H28&gt;0,H28,"")</f>
      </c>
      <c r="W28" s="173"/>
      <c r="X28" s="174"/>
      <c r="Y28" s="35"/>
      <c r="Z28" s="166">
        <f>IF(AA9="","",AA9)</f>
      </c>
      <c r="AA28" s="183"/>
      <c r="AB28" s="183"/>
      <c r="AC28" s="167"/>
      <c r="AD28" s="166">
        <v>8291</v>
      </c>
      <c r="AE28" s="167"/>
      <c r="AF28" s="138" t="str">
        <f>(G6&amp;" "&amp;AA10)</f>
        <v> </v>
      </c>
      <c r="AG28" s="139"/>
      <c r="AH28" s="139"/>
      <c r="AI28" s="139"/>
      <c r="AJ28" s="139"/>
      <c r="AK28" s="140"/>
      <c r="AL28" s="27" t="s">
        <v>17</v>
      </c>
      <c r="AM28" s="15"/>
      <c r="AN28" s="2"/>
    </row>
    <row r="29" spans="1:40" ht="15" customHeight="1" thickBot="1">
      <c r="A29" s="14"/>
      <c r="B29" s="10" t="s">
        <v>6</v>
      </c>
      <c r="C29" s="10"/>
      <c r="D29" s="10"/>
      <c r="E29" s="10"/>
      <c r="F29" s="10"/>
      <c r="G29" s="8"/>
      <c r="H29" s="128">
        <f>H27+H28</f>
        <v>0</v>
      </c>
      <c r="I29" s="128"/>
      <c r="J29" s="128"/>
      <c r="K29" s="128"/>
      <c r="L29" s="44"/>
      <c r="M29" s="149">
        <f>M27+M28</f>
        <v>0</v>
      </c>
      <c r="N29" s="149"/>
      <c r="O29" s="149"/>
      <c r="P29" s="149"/>
      <c r="Q29" s="8"/>
      <c r="R29" s="8"/>
      <c r="S29" s="136" t="s">
        <v>38</v>
      </c>
      <c r="T29" s="137"/>
      <c r="U29" s="137"/>
      <c r="V29" s="137"/>
      <c r="W29" s="137"/>
      <c r="X29" s="137"/>
      <c r="Y29" s="137"/>
      <c r="Z29" s="137"/>
      <c r="AA29" s="137"/>
      <c r="AB29" s="137"/>
      <c r="AC29" s="137"/>
      <c r="AD29" s="137"/>
      <c r="AE29" s="8"/>
      <c r="AF29" s="8"/>
      <c r="AG29" s="8"/>
      <c r="AH29" s="8"/>
      <c r="AI29" s="8"/>
      <c r="AJ29" s="8"/>
      <c r="AK29" s="8"/>
      <c r="AL29" s="26"/>
      <c r="AM29" s="15"/>
      <c r="AN29" s="2"/>
    </row>
    <row r="30" spans="1:40" ht="15" customHeight="1" thickBot="1">
      <c r="A30" s="14"/>
      <c r="B30" s="10" t="s">
        <v>7</v>
      </c>
      <c r="C30" s="10"/>
      <c r="D30" s="10"/>
      <c r="E30" s="10"/>
      <c r="F30" s="10"/>
      <c r="G30" s="8"/>
      <c r="H30" s="128">
        <f>IF(M27&gt;H27,M27-H27,0)+IF(M28&gt;H28,M28-H28,0)</f>
        <v>0</v>
      </c>
      <c r="I30" s="128"/>
      <c r="J30" s="128"/>
      <c r="K30" s="128"/>
      <c r="L30" s="44"/>
      <c r="M30" s="150">
        <v>0</v>
      </c>
      <c r="N30" s="150"/>
      <c r="O30" s="150"/>
      <c r="P30" s="150"/>
      <c r="Q30" s="20"/>
      <c r="R30" s="8"/>
      <c r="S30" s="24" t="s">
        <v>9</v>
      </c>
      <c r="T30" s="8"/>
      <c r="U30" s="8"/>
      <c r="V30" s="151">
        <f>IF(H29&gt;0,V25+V28,"")</f>
      </c>
      <c r="W30" s="152"/>
      <c r="X30" s="153"/>
      <c r="Y30" s="8"/>
      <c r="Z30" s="10" t="s">
        <v>18</v>
      </c>
      <c r="AA30" s="8"/>
      <c r="AB30" s="8"/>
      <c r="AC30" s="8"/>
      <c r="AD30" s="8"/>
      <c r="AE30" s="8"/>
      <c r="AF30" s="8"/>
      <c r="AG30" s="8"/>
      <c r="AH30" s="8"/>
      <c r="AI30" s="8"/>
      <c r="AJ30" s="8"/>
      <c r="AK30" s="8"/>
      <c r="AL30" s="26"/>
      <c r="AM30" s="15"/>
      <c r="AN30" s="2"/>
    </row>
    <row r="31" spans="1:40" ht="15" customHeight="1" thickBot="1">
      <c r="A31" s="14"/>
      <c r="B31" s="8"/>
      <c r="C31" s="8"/>
      <c r="D31" s="8"/>
      <c r="E31" s="8"/>
      <c r="F31" s="8"/>
      <c r="G31" s="8"/>
      <c r="H31" s="8"/>
      <c r="I31" s="8"/>
      <c r="J31" s="8"/>
      <c r="K31" s="8"/>
      <c r="L31" s="8"/>
      <c r="M31" s="8"/>
      <c r="N31" s="8"/>
      <c r="O31" s="8"/>
      <c r="P31" s="8"/>
      <c r="Q31" s="8"/>
      <c r="R31" s="8"/>
      <c r="S31" s="28"/>
      <c r="T31" s="29"/>
      <c r="U31" s="29"/>
      <c r="V31" s="29"/>
      <c r="W31" s="29"/>
      <c r="X31" s="29"/>
      <c r="Y31" s="29"/>
      <c r="Z31" s="29"/>
      <c r="AA31" s="29"/>
      <c r="AB31" s="29"/>
      <c r="AC31" s="29"/>
      <c r="AD31" s="29"/>
      <c r="AE31" s="29"/>
      <c r="AF31" s="29"/>
      <c r="AG31" s="29"/>
      <c r="AH31" s="29"/>
      <c r="AI31" s="29"/>
      <c r="AJ31" s="29"/>
      <c r="AK31" s="29"/>
      <c r="AL31" s="30"/>
      <c r="AM31" s="15"/>
      <c r="AN31" s="2"/>
    </row>
    <row r="32" spans="1:40" ht="12.75" thickTop="1">
      <c r="A32" s="14"/>
      <c r="B32" s="41" t="s">
        <v>33</v>
      </c>
      <c r="C32" s="42"/>
      <c r="D32" s="42"/>
      <c r="E32" s="42"/>
      <c r="F32" s="42"/>
      <c r="G32" s="42"/>
      <c r="H32" s="42"/>
      <c r="I32" s="42"/>
      <c r="J32" s="42"/>
      <c r="K32" s="42"/>
      <c r="L32" s="42"/>
      <c r="M32" s="42"/>
      <c r="N32" s="42"/>
      <c r="O32" s="42"/>
      <c r="P32" s="42"/>
      <c r="Q32" s="42"/>
      <c r="R32" s="8"/>
      <c r="S32" s="42"/>
      <c r="T32" s="42"/>
      <c r="U32" s="42"/>
      <c r="V32" s="42"/>
      <c r="W32" s="42"/>
      <c r="X32" s="8"/>
      <c r="Y32" s="8"/>
      <c r="Z32" s="8"/>
      <c r="AA32" s="8"/>
      <c r="AB32" s="8"/>
      <c r="AC32" s="8"/>
      <c r="AD32" s="8"/>
      <c r="AE32" s="8"/>
      <c r="AF32" s="8"/>
      <c r="AG32" s="8"/>
      <c r="AH32" s="8"/>
      <c r="AI32" s="8"/>
      <c r="AJ32" s="8"/>
      <c r="AK32" s="8"/>
      <c r="AL32" s="8"/>
      <c r="AM32" s="15"/>
      <c r="AN32" s="2"/>
    </row>
    <row r="33" spans="1:40" ht="15" customHeight="1">
      <c r="A33" s="14"/>
      <c r="B33" s="8" t="s">
        <v>19</v>
      </c>
      <c r="C33" s="8"/>
      <c r="D33" s="8"/>
      <c r="E33" s="8"/>
      <c r="F33" s="8"/>
      <c r="G33" s="8"/>
      <c r="H33" s="8"/>
      <c r="I33" s="77">
        <f>IF(G6="","",G6)</f>
      </c>
      <c r="J33" s="77"/>
      <c r="K33" s="77"/>
      <c r="L33" s="77"/>
      <c r="M33" s="77"/>
      <c r="N33" s="77"/>
      <c r="O33" s="77"/>
      <c r="P33" s="77"/>
      <c r="Q33" s="77"/>
      <c r="R33" s="42"/>
      <c r="S33" s="155"/>
      <c r="T33" s="155"/>
      <c r="U33" s="155"/>
      <c r="V33" s="155"/>
      <c r="W33" s="8"/>
      <c r="X33" s="175"/>
      <c r="Y33" s="175"/>
      <c r="Z33" s="175"/>
      <c r="AA33" s="175"/>
      <c r="AB33" s="175"/>
      <c r="AC33" s="175"/>
      <c r="AD33" s="175"/>
      <c r="AE33" s="175"/>
      <c r="AF33" s="175"/>
      <c r="AG33" s="175"/>
      <c r="AH33" s="175"/>
      <c r="AI33" s="175"/>
      <c r="AJ33" s="175"/>
      <c r="AK33" s="175"/>
      <c r="AL33" s="175"/>
      <c r="AM33" s="15"/>
      <c r="AN33" s="2"/>
    </row>
    <row r="34" spans="1:40" ht="18" customHeight="1">
      <c r="A34" s="14"/>
      <c r="B34" s="8" t="s">
        <v>20</v>
      </c>
      <c r="C34" s="8"/>
      <c r="D34" s="8"/>
      <c r="E34" s="8"/>
      <c r="F34" s="8"/>
      <c r="G34" s="8"/>
      <c r="H34" s="8"/>
      <c r="I34" s="75"/>
      <c r="J34" s="75"/>
      <c r="K34" s="75"/>
      <c r="L34" s="75"/>
      <c r="M34" s="75"/>
      <c r="N34" s="75"/>
      <c r="O34" s="75"/>
      <c r="P34" s="75"/>
      <c r="Q34" s="75"/>
      <c r="R34" s="8"/>
      <c r="S34" s="165"/>
      <c r="T34" s="165"/>
      <c r="U34" s="165"/>
      <c r="V34" s="165"/>
      <c r="W34" s="8"/>
      <c r="X34" s="185" t="s">
        <v>43</v>
      </c>
      <c r="Y34" s="185"/>
      <c r="Z34" s="185"/>
      <c r="AA34" s="185"/>
      <c r="AB34" s="185"/>
      <c r="AC34" s="185"/>
      <c r="AD34" s="185"/>
      <c r="AE34" s="185"/>
      <c r="AF34" s="185"/>
      <c r="AG34" s="185"/>
      <c r="AH34" s="185"/>
      <c r="AI34" s="185"/>
      <c r="AJ34" s="185"/>
      <c r="AK34" s="185"/>
      <c r="AL34" s="31"/>
      <c r="AM34" s="15"/>
      <c r="AN34" s="2"/>
    </row>
    <row r="35" spans="1:40" ht="18" customHeight="1">
      <c r="A35" s="14"/>
      <c r="B35" s="8" t="s">
        <v>24</v>
      </c>
      <c r="C35" s="8"/>
      <c r="D35" s="8"/>
      <c r="E35" s="8"/>
      <c r="F35" s="8"/>
      <c r="G35" s="8"/>
      <c r="H35" s="8"/>
      <c r="I35" s="75"/>
      <c r="J35" s="75"/>
      <c r="K35" s="75"/>
      <c r="L35" s="75"/>
      <c r="M35" s="75"/>
      <c r="N35" s="75"/>
      <c r="O35" s="75"/>
      <c r="P35" s="75"/>
      <c r="Q35" s="75"/>
      <c r="R35" s="8"/>
      <c r="S35" s="165"/>
      <c r="T35" s="165"/>
      <c r="U35" s="165"/>
      <c r="V35" s="165"/>
      <c r="W35" s="8"/>
      <c r="X35" s="184" t="s">
        <v>42</v>
      </c>
      <c r="Y35" s="184"/>
      <c r="Z35" s="184"/>
      <c r="AA35" s="184"/>
      <c r="AB35" s="184"/>
      <c r="AC35" s="184"/>
      <c r="AD35" s="184"/>
      <c r="AE35" s="184"/>
      <c r="AF35" s="184"/>
      <c r="AG35" s="184"/>
      <c r="AH35" s="184"/>
      <c r="AI35" s="184"/>
      <c r="AJ35" s="184"/>
      <c r="AK35" s="184"/>
      <c r="AL35" s="184"/>
      <c r="AM35" s="15"/>
      <c r="AN35" s="2"/>
    </row>
    <row r="36" spans="1:40" ht="18" customHeight="1">
      <c r="A36" s="14"/>
      <c r="B36" s="8" t="s">
        <v>22</v>
      </c>
      <c r="C36" s="8"/>
      <c r="D36" s="8"/>
      <c r="E36" s="8"/>
      <c r="F36" s="8"/>
      <c r="G36" s="8"/>
      <c r="H36" s="8"/>
      <c r="I36" s="75"/>
      <c r="J36" s="75"/>
      <c r="K36" s="75"/>
      <c r="L36" s="75"/>
      <c r="M36" s="75"/>
      <c r="N36" s="75"/>
      <c r="O36" s="75"/>
      <c r="P36" s="75"/>
      <c r="Q36" s="75"/>
      <c r="R36" s="8"/>
      <c r="S36" s="165"/>
      <c r="T36" s="165"/>
      <c r="U36" s="165"/>
      <c r="V36" s="165"/>
      <c r="W36" s="8"/>
      <c r="X36" s="5"/>
      <c r="Y36" s="4"/>
      <c r="Z36" s="4"/>
      <c r="AA36" s="4"/>
      <c r="AB36" s="4"/>
      <c r="AC36" s="4"/>
      <c r="AD36" s="4"/>
      <c r="AE36" s="4"/>
      <c r="AF36" s="4"/>
      <c r="AG36" s="4"/>
      <c r="AH36" s="4"/>
      <c r="AI36" s="4"/>
      <c r="AJ36" s="4"/>
      <c r="AK36" s="4"/>
      <c r="AL36" s="6"/>
      <c r="AM36" s="15"/>
      <c r="AN36" s="2"/>
    </row>
    <row r="37" spans="1:40" ht="18" customHeight="1">
      <c r="A37" s="14"/>
      <c r="B37" s="8" t="s">
        <v>23</v>
      </c>
      <c r="C37" s="8"/>
      <c r="D37" s="8"/>
      <c r="E37" s="8"/>
      <c r="F37" s="8"/>
      <c r="G37" s="8"/>
      <c r="H37" s="8"/>
      <c r="I37" s="75"/>
      <c r="J37" s="75"/>
      <c r="K37" s="75"/>
      <c r="L37" s="75"/>
      <c r="M37" s="75"/>
      <c r="N37" s="75"/>
      <c r="O37" s="75"/>
      <c r="P37" s="75"/>
      <c r="Q37" s="75"/>
      <c r="R37" s="8"/>
      <c r="S37" s="165"/>
      <c r="T37" s="165"/>
      <c r="U37" s="165"/>
      <c r="V37" s="165"/>
      <c r="W37" s="8"/>
      <c r="X37" s="5"/>
      <c r="Y37" s="4"/>
      <c r="Z37" s="4"/>
      <c r="AA37" s="4"/>
      <c r="AB37" s="4"/>
      <c r="AC37" s="4"/>
      <c r="AD37" s="4"/>
      <c r="AE37" s="4"/>
      <c r="AF37" s="4"/>
      <c r="AG37" s="4"/>
      <c r="AH37" s="4"/>
      <c r="AI37" s="4"/>
      <c r="AJ37" s="4"/>
      <c r="AK37" s="4"/>
      <c r="AL37" s="6"/>
      <c r="AM37" s="15"/>
      <c r="AN37" s="2"/>
    </row>
    <row r="38" spans="1:40" ht="18" customHeight="1">
      <c r="A38" s="14"/>
      <c r="B38" s="8" t="s">
        <v>35</v>
      </c>
      <c r="C38" s="8"/>
      <c r="D38" s="8"/>
      <c r="E38" s="8"/>
      <c r="F38" s="8"/>
      <c r="G38" s="8"/>
      <c r="H38" s="8"/>
      <c r="I38" s="75"/>
      <c r="J38" s="75"/>
      <c r="K38" s="75"/>
      <c r="L38" s="75"/>
      <c r="M38" s="75"/>
      <c r="N38" s="75"/>
      <c r="O38" s="75"/>
      <c r="P38" s="75"/>
      <c r="Q38" s="75"/>
      <c r="R38" s="8"/>
      <c r="S38" s="165"/>
      <c r="T38" s="165"/>
      <c r="U38" s="165"/>
      <c r="V38" s="165"/>
      <c r="W38" s="8"/>
      <c r="X38" s="176" t="s">
        <v>25</v>
      </c>
      <c r="Y38" s="177"/>
      <c r="Z38" s="177"/>
      <c r="AA38" s="177"/>
      <c r="AB38" s="177"/>
      <c r="AC38" s="177"/>
      <c r="AD38" s="177"/>
      <c r="AE38" s="177"/>
      <c r="AF38" s="177"/>
      <c r="AG38" s="177"/>
      <c r="AH38" s="177"/>
      <c r="AI38" s="177"/>
      <c r="AJ38" s="177"/>
      <c r="AK38" s="177"/>
      <c r="AL38" s="178"/>
      <c r="AM38" s="15"/>
      <c r="AN38" s="2"/>
    </row>
    <row r="39" spans="1:40" s="3" customFormat="1" ht="18" customHeight="1">
      <c r="A39" s="14"/>
      <c r="B39" s="8" t="s">
        <v>21</v>
      </c>
      <c r="C39" s="8"/>
      <c r="D39" s="8"/>
      <c r="E39" s="8"/>
      <c r="F39" s="8"/>
      <c r="G39" s="8"/>
      <c r="H39" s="8"/>
      <c r="I39" s="75"/>
      <c r="J39" s="75"/>
      <c r="K39" s="75"/>
      <c r="L39" s="75"/>
      <c r="M39" s="75"/>
      <c r="N39" s="75"/>
      <c r="O39" s="75"/>
      <c r="P39" s="75"/>
      <c r="Q39" s="75"/>
      <c r="R39" s="8"/>
      <c r="S39" s="165"/>
      <c r="T39" s="165"/>
      <c r="U39" s="165"/>
      <c r="V39" s="165"/>
      <c r="W39" s="8"/>
      <c r="X39" s="89"/>
      <c r="Y39" s="90"/>
      <c r="Z39" s="90"/>
      <c r="AA39" s="92"/>
      <c r="AB39" s="92" t="s">
        <v>221</v>
      </c>
      <c r="AC39" s="90"/>
      <c r="AD39" s="90"/>
      <c r="AE39" s="90"/>
      <c r="AF39" s="90"/>
      <c r="AG39" s="90"/>
      <c r="AH39" s="90"/>
      <c r="AI39" s="90"/>
      <c r="AJ39" s="90"/>
      <c r="AK39" s="90"/>
      <c r="AL39" s="91"/>
      <c r="AM39" s="15"/>
      <c r="AN39" s="2"/>
    </row>
    <row r="40" spans="1:40" ht="18" customHeight="1">
      <c r="A40" s="34"/>
      <c r="B40" s="35"/>
      <c r="C40" s="35"/>
      <c r="D40" s="35"/>
      <c r="E40" s="35"/>
      <c r="F40" s="35"/>
      <c r="G40" s="35"/>
      <c r="H40" s="35"/>
      <c r="I40" s="80" t="s">
        <v>39</v>
      </c>
      <c r="J40" s="76"/>
      <c r="K40" s="76"/>
      <c r="L40" s="76"/>
      <c r="M40" s="76"/>
      <c r="N40" s="76"/>
      <c r="O40" s="76"/>
      <c r="P40" s="76"/>
      <c r="Q40" s="76"/>
      <c r="R40" s="8"/>
      <c r="S40" s="171" t="s">
        <v>26</v>
      </c>
      <c r="T40" s="171"/>
      <c r="U40" s="171"/>
      <c r="V40" s="171"/>
      <c r="W40" s="35"/>
      <c r="X40" s="35"/>
      <c r="Y40" s="35"/>
      <c r="Z40" s="35"/>
      <c r="AA40" s="35"/>
      <c r="AB40" s="35"/>
      <c r="AC40" s="35"/>
      <c r="AD40" s="35"/>
      <c r="AE40" s="35"/>
      <c r="AF40" s="35"/>
      <c r="AG40" s="35"/>
      <c r="AH40" s="35"/>
      <c r="AI40" s="35"/>
      <c r="AJ40" s="35"/>
      <c r="AK40" s="35"/>
      <c r="AL40" s="35"/>
      <c r="AM40" s="36"/>
      <c r="AN40" s="2"/>
    </row>
    <row r="41" spans="1:40" ht="15" customHeight="1">
      <c r="A41" s="181" t="s">
        <v>208</v>
      </c>
      <c r="B41" s="182"/>
      <c r="C41" s="182"/>
      <c r="D41" s="182"/>
      <c r="E41" s="182"/>
      <c r="F41" s="182"/>
      <c r="G41" s="182"/>
      <c r="H41" s="182"/>
      <c r="I41" s="182"/>
      <c r="J41" s="182"/>
      <c r="K41" s="182"/>
      <c r="L41" s="182"/>
      <c r="M41" s="182"/>
      <c r="N41" s="182"/>
      <c r="O41" s="182"/>
      <c r="P41" s="182"/>
      <c r="Q41" s="182"/>
      <c r="R41" s="182"/>
      <c r="S41" s="182"/>
      <c r="T41" s="182"/>
      <c r="U41" s="182"/>
      <c r="V41" s="182"/>
      <c r="W41" s="182"/>
      <c r="X41" s="61"/>
      <c r="Y41" s="61"/>
      <c r="Z41" s="61"/>
      <c r="AA41" s="61"/>
      <c r="AB41" s="61"/>
      <c r="AC41" s="61"/>
      <c r="AD41" s="61"/>
      <c r="AE41" s="61"/>
      <c r="AF41" s="61"/>
      <c r="AG41" s="61"/>
      <c r="AH41" s="61"/>
      <c r="AI41" s="61"/>
      <c r="AJ41" s="61"/>
      <c r="AK41" s="61"/>
      <c r="AL41" s="61"/>
      <c r="AM41" s="37"/>
      <c r="AN41" s="2"/>
    </row>
    <row r="42" spans="1:40" ht="9.75" customHeight="1" thickBot="1">
      <c r="A42" s="58" t="s">
        <v>220</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60"/>
      <c r="AN42" s="2"/>
    </row>
    <row r="43" spans="18:40" ht="12">
      <c r="R43" s="78"/>
      <c r="AN43" s="2"/>
    </row>
  </sheetData>
  <sheetProtection password="EB99" sheet="1"/>
  <mergeCells count="85">
    <mergeCell ref="AA8:AL8"/>
    <mergeCell ref="G7:M7"/>
    <mergeCell ref="AF24:AJ24"/>
    <mergeCell ref="W22:X22"/>
    <mergeCell ref="A41:W41"/>
    <mergeCell ref="Z28:AC28"/>
    <mergeCell ref="S36:V36"/>
    <mergeCell ref="X35:AL35"/>
    <mergeCell ref="X34:AK34"/>
    <mergeCell ref="M28:P28"/>
    <mergeCell ref="AD28:AE28"/>
    <mergeCell ref="S40:V40"/>
    <mergeCell ref="V28:X28"/>
    <mergeCell ref="X33:AL33"/>
    <mergeCell ref="S37:V37"/>
    <mergeCell ref="S38:V38"/>
    <mergeCell ref="S39:V39"/>
    <mergeCell ref="S35:V35"/>
    <mergeCell ref="X38:AL38"/>
    <mergeCell ref="AG27:AJ27"/>
    <mergeCell ref="S16:AL19"/>
    <mergeCell ref="S33:V33"/>
    <mergeCell ref="S34:V34"/>
    <mergeCell ref="Z24:AC24"/>
    <mergeCell ref="AD25:AE25"/>
    <mergeCell ref="S26:AD26"/>
    <mergeCell ref="V27:X27"/>
    <mergeCell ref="AC22:AD22"/>
    <mergeCell ref="Z25:AC25"/>
    <mergeCell ref="AD24:AE24"/>
    <mergeCell ref="H27:K27"/>
    <mergeCell ref="H28:K28"/>
    <mergeCell ref="H29:K29"/>
    <mergeCell ref="H30:K30"/>
    <mergeCell ref="M27:P27"/>
    <mergeCell ref="M29:P29"/>
    <mergeCell ref="M30:P30"/>
    <mergeCell ref="V30:X30"/>
    <mergeCell ref="H24:K24"/>
    <mergeCell ref="H23:K23"/>
    <mergeCell ref="M22:P22"/>
    <mergeCell ref="S29:AD29"/>
    <mergeCell ref="AF28:AK28"/>
    <mergeCell ref="S21:AE21"/>
    <mergeCell ref="V24:X24"/>
    <mergeCell ref="S22:T22"/>
    <mergeCell ref="AC27:AD27"/>
    <mergeCell ref="Z22:AA22"/>
    <mergeCell ref="AF25:AK25"/>
    <mergeCell ref="H25:K25"/>
    <mergeCell ref="V25:X25"/>
    <mergeCell ref="H26:K26"/>
    <mergeCell ref="M25:P25"/>
    <mergeCell ref="M24:P24"/>
    <mergeCell ref="M26:P26"/>
    <mergeCell ref="AD3:AG3"/>
    <mergeCell ref="B12:AL13"/>
    <mergeCell ref="Q17:R17"/>
    <mergeCell ref="AH3:AL3"/>
    <mergeCell ref="AH6:AL6"/>
    <mergeCell ref="U22:V22"/>
    <mergeCell ref="AG22:AI22"/>
    <mergeCell ref="G6:M6"/>
    <mergeCell ref="G9:M9"/>
    <mergeCell ref="G8:M8"/>
    <mergeCell ref="M21:P21"/>
    <mergeCell ref="M23:P23"/>
    <mergeCell ref="H21:K21"/>
    <mergeCell ref="H22:K22"/>
    <mergeCell ref="AA10:AL10"/>
    <mergeCell ref="B1:I3"/>
    <mergeCell ref="M3:Z3"/>
    <mergeCell ref="H19:K19"/>
    <mergeCell ref="Z11:AL11"/>
    <mergeCell ref="AA9:AL9"/>
    <mergeCell ref="Y6:AC6"/>
    <mergeCell ref="AF7:AL7"/>
    <mergeCell ref="W7:AE7"/>
    <mergeCell ref="H17:K17"/>
    <mergeCell ref="H20:K20"/>
    <mergeCell ref="S20:AJ20"/>
    <mergeCell ref="H18:K18"/>
    <mergeCell ref="M20:P20"/>
    <mergeCell ref="G10:M10"/>
    <mergeCell ref="Q6:T6"/>
  </mergeCells>
  <conditionalFormatting sqref="M30">
    <cfRule type="expression" priority="1" dxfId="1" stopIfTrue="1">
      <formula>IF(M30=0,1)</formula>
    </cfRule>
  </conditionalFormatting>
  <dataValidations count="4">
    <dataValidation type="list" allowBlank="1" showErrorMessage="1" sqref="G8:M8">
      <formula1>"Distance_Nursing_10176, Educ_Doctorate_10370, Nursing_Practice_Doctorate_10403, ARTS_10318, BAE_10319, COMM_10324, EXT_10280, ECS_10320, HSS_10322, HHD_10321, NSM_10323, EDUC_10325, VPSA, VPAA_10255, AVPAP_10372,AVPRSP_10415"</formula1>
    </dataValidation>
    <dataValidation type="list" allowBlank="1" showInputMessage="1" showErrorMessage="1" sqref="Q6:T6">
      <formula1>Position</formula1>
    </dataValidation>
    <dataValidation type="list" allowBlank="1" showInputMessage="1" showErrorMessage="1" sqref="Y6:AC6">
      <formula1>INDIRECT($Q$6)</formula1>
    </dataValidation>
    <dataValidation type="list" allowBlank="1" showInputMessage="1" showErrorMessage="1" sqref="G9:M9">
      <formula1>INDIRECT($G$8)</formula1>
    </dataValidation>
  </dataValidations>
  <printOptions horizontalCentered="1"/>
  <pageMargins left="0.2" right="0.2" top="0.25" bottom="0" header="0.3" footer="0.3"/>
  <pageSetup fitToHeight="1" fitToWidth="1"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Q35"/>
  <sheetViews>
    <sheetView zoomScalePageLayoutView="0" workbookViewId="0" topLeftCell="A1">
      <selection activeCell="A1" sqref="A1"/>
    </sheetView>
  </sheetViews>
  <sheetFormatPr defaultColWidth="9.140625" defaultRowHeight="15"/>
  <cols>
    <col min="1" max="1" width="10.421875" style="85" customWidth="1"/>
    <col min="2" max="2" width="11.00390625" style="85" bestFit="1" customWidth="1"/>
    <col min="3" max="3" width="10.8515625" style="85" bestFit="1" customWidth="1"/>
    <col min="4" max="4" width="9.140625" style="85" customWidth="1"/>
    <col min="5" max="5" width="17.7109375" style="85" bestFit="1" customWidth="1"/>
    <col min="6" max="6" width="24.7109375" style="85" bestFit="1" customWidth="1"/>
    <col min="7" max="7" width="29.28125" style="85" bestFit="1" customWidth="1"/>
    <col min="8" max="8" width="31.00390625" style="85" bestFit="1" customWidth="1"/>
    <col min="9" max="9" width="32.57421875" style="85" bestFit="1" customWidth="1"/>
    <col min="10" max="10" width="31.8515625" style="85" bestFit="1" customWidth="1"/>
    <col min="11" max="11" width="35.421875" style="85" bestFit="1" customWidth="1"/>
    <col min="12" max="12" width="24.28125" style="85" bestFit="1" customWidth="1"/>
    <col min="13" max="13" width="45.57421875" style="85" bestFit="1" customWidth="1"/>
    <col min="14" max="14" width="39.28125" style="87" bestFit="1" customWidth="1"/>
    <col min="15" max="16" width="45.57421875" style="85" customWidth="1"/>
    <col min="17" max="17" width="40.7109375" style="85" bestFit="1" customWidth="1"/>
    <col min="18" max="16384" width="9.140625" style="85" customWidth="1"/>
  </cols>
  <sheetData>
    <row r="1" spans="1:17" s="82" customFormat="1" ht="30">
      <c r="A1" s="82" t="s">
        <v>197</v>
      </c>
      <c r="B1" s="82" t="s">
        <v>86</v>
      </c>
      <c r="C1" s="82" t="s">
        <v>198</v>
      </c>
      <c r="E1" s="83" t="s">
        <v>179</v>
      </c>
      <c r="F1" s="83" t="s">
        <v>180</v>
      </c>
      <c r="G1" s="83" t="s">
        <v>199</v>
      </c>
      <c r="H1" s="83" t="s">
        <v>200</v>
      </c>
      <c r="I1" s="83" t="s">
        <v>181</v>
      </c>
      <c r="J1" s="83" t="s">
        <v>184</v>
      </c>
      <c r="K1" s="83" t="s">
        <v>183</v>
      </c>
      <c r="L1" s="83" t="s">
        <v>186</v>
      </c>
      <c r="M1" s="83" t="s">
        <v>187</v>
      </c>
      <c r="N1" s="83" t="s">
        <v>201</v>
      </c>
      <c r="O1" s="83" t="s">
        <v>188</v>
      </c>
      <c r="P1" s="83" t="s">
        <v>185</v>
      </c>
      <c r="Q1" s="83" t="s">
        <v>222</v>
      </c>
    </row>
    <row r="2" spans="1:17" ht="15">
      <c r="A2" s="84" t="s">
        <v>48</v>
      </c>
      <c r="B2" s="85" t="s">
        <v>50</v>
      </c>
      <c r="C2" s="85" t="s">
        <v>47</v>
      </c>
      <c r="E2" s="85" t="s">
        <v>99</v>
      </c>
      <c r="F2" s="85" t="s">
        <v>231</v>
      </c>
      <c r="G2" s="85" t="s">
        <v>104</v>
      </c>
      <c r="H2" s="85" t="s">
        <v>112</v>
      </c>
      <c r="I2" s="85" t="s">
        <v>202</v>
      </c>
      <c r="J2" s="85" t="s">
        <v>118</v>
      </c>
      <c r="K2" s="85" t="s">
        <v>126</v>
      </c>
      <c r="L2" s="85" t="s">
        <v>145</v>
      </c>
      <c r="M2" s="85" t="s">
        <v>203</v>
      </c>
      <c r="N2" s="86" t="s">
        <v>195</v>
      </c>
      <c r="O2" s="85" t="s">
        <v>176</v>
      </c>
      <c r="P2" s="85" t="s">
        <v>194</v>
      </c>
      <c r="Q2" s="85" t="s">
        <v>229</v>
      </c>
    </row>
    <row r="3" spans="1:17" ht="15">
      <c r="A3" s="84" t="s">
        <v>49</v>
      </c>
      <c r="B3" s="85" t="s">
        <v>51</v>
      </c>
      <c r="C3" s="85" t="s">
        <v>74</v>
      </c>
      <c r="E3" s="85" t="s">
        <v>100</v>
      </c>
      <c r="F3" s="85" t="s">
        <v>102</v>
      </c>
      <c r="G3" s="85" t="s">
        <v>105</v>
      </c>
      <c r="H3" s="85" t="s">
        <v>107</v>
      </c>
      <c r="I3" s="85" t="s">
        <v>114</v>
      </c>
      <c r="J3" s="85" t="s">
        <v>119</v>
      </c>
      <c r="K3" s="85" t="s">
        <v>127</v>
      </c>
      <c r="L3" s="85" t="s">
        <v>146</v>
      </c>
      <c r="M3" s="85" t="s">
        <v>153</v>
      </c>
      <c r="N3" s="86" t="s">
        <v>196</v>
      </c>
      <c r="O3" s="85" t="s">
        <v>175</v>
      </c>
      <c r="P3" s="85" t="s">
        <v>191</v>
      </c>
      <c r="Q3" s="85" t="s">
        <v>226</v>
      </c>
    </row>
    <row r="4" spans="2:17" ht="15">
      <c r="B4" s="85" t="s">
        <v>52</v>
      </c>
      <c r="C4" s="85" t="s">
        <v>75</v>
      </c>
      <c r="E4" s="85" t="s">
        <v>101</v>
      </c>
      <c r="F4" s="85" t="s">
        <v>232</v>
      </c>
      <c r="G4" s="85" t="s">
        <v>106</v>
      </c>
      <c r="H4" s="85" t="s">
        <v>108</v>
      </c>
      <c r="I4" s="85" t="s">
        <v>182</v>
      </c>
      <c r="J4" s="85" t="s">
        <v>120</v>
      </c>
      <c r="K4" s="85" t="s">
        <v>204</v>
      </c>
      <c r="L4" s="85" t="s">
        <v>147</v>
      </c>
      <c r="M4" s="85" t="s">
        <v>152</v>
      </c>
      <c r="N4" s="87" t="s">
        <v>171</v>
      </c>
      <c r="O4" s="85" t="s">
        <v>162</v>
      </c>
      <c r="P4" s="85" t="s">
        <v>192</v>
      </c>
      <c r="Q4" s="85" t="s">
        <v>227</v>
      </c>
    </row>
    <row r="5" spans="2:17" ht="15">
      <c r="B5" s="85" t="s">
        <v>53</v>
      </c>
      <c r="C5" s="85" t="s">
        <v>76</v>
      </c>
      <c r="F5" s="85" t="s">
        <v>103</v>
      </c>
      <c r="H5" s="85" t="s">
        <v>113</v>
      </c>
      <c r="I5" s="85" t="s">
        <v>115</v>
      </c>
      <c r="J5" s="85" t="s">
        <v>121</v>
      </c>
      <c r="K5" s="85" t="s">
        <v>128</v>
      </c>
      <c r="L5" s="85" t="s">
        <v>219</v>
      </c>
      <c r="M5" s="85" t="s">
        <v>155</v>
      </c>
      <c r="N5" s="87" t="s">
        <v>172</v>
      </c>
      <c r="O5" s="85" t="s">
        <v>177</v>
      </c>
      <c r="P5" s="85" t="s">
        <v>193</v>
      </c>
      <c r="Q5" s="85" t="s">
        <v>224</v>
      </c>
    </row>
    <row r="6" spans="2:17" ht="15">
      <c r="B6" s="85" t="s">
        <v>54</v>
      </c>
      <c r="C6" s="85" t="s">
        <v>77</v>
      </c>
      <c r="F6" s="85" t="s">
        <v>233</v>
      </c>
      <c r="H6" s="85" t="s">
        <v>109</v>
      </c>
      <c r="I6" s="85" t="s">
        <v>116</v>
      </c>
      <c r="J6" s="85" t="s">
        <v>122</v>
      </c>
      <c r="K6" s="85" t="s">
        <v>129</v>
      </c>
      <c r="L6" s="85" t="s">
        <v>148</v>
      </c>
      <c r="M6" s="85" t="s">
        <v>165</v>
      </c>
      <c r="N6" s="87" t="s">
        <v>174</v>
      </c>
      <c r="O6" s="85" t="s">
        <v>178</v>
      </c>
      <c r="Q6" s="85" t="s">
        <v>225</v>
      </c>
    </row>
    <row r="7" spans="2:17" ht="15">
      <c r="B7" s="85" t="s">
        <v>55</v>
      </c>
      <c r="C7" s="85" t="s">
        <v>78</v>
      </c>
      <c r="H7" s="85" t="s">
        <v>110</v>
      </c>
      <c r="I7" s="85" t="s">
        <v>117</v>
      </c>
      <c r="J7" s="85" t="s">
        <v>125</v>
      </c>
      <c r="K7" s="85" t="s">
        <v>130</v>
      </c>
      <c r="L7" s="85" t="s">
        <v>149</v>
      </c>
      <c r="M7" s="85" t="s">
        <v>158</v>
      </c>
      <c r="N7" s="87" t="s">
        <v>173</v>
      </c>
      <c r="O7" s="85" t="s">
        <v>190</v>
      </c>
      <c r="Q7" s="85" t="s">
        <v>223</v>
      </c>
    </row>
    <row r="8" spans="2:17" ht="15">
      <c r="B8" s="85" t="s">
        <v>56</v>
      </c>
      <c r="C8" s="85" t="s">
        <v>79</v>
      </c>
      <c r="H8" s="85" t="s">
        <v>111</v>
      </c>
      <c r="J8" s="85" t="s">
        <v>123</v>
      </c>
      <c r="K8" s="85" t="s">
        <v>131</v>
      </c>
      <c r="M8" s="85" t="s">
        <v>168</v>
      </c>
      <c r="N8" s="86" t="s">
        <v>169</v>
      </c>
      <c r="O8" s="85" t="s">
        <v>170</v>
      </c>
      <c r="Q8" s="85" t="s">
        <v>228</v>
      </c>
    </row>
    <row r="9" spans="2:15" ht="15">
      <c r="B9" s="85" t="s">
        <v>57</v>
      </c>
      <c r="C9" s="85" t="s">
        <v>80</v>
      </c>
      <c r="J9" s="85" t="s">
        <v>124</v>
      </c>
      <c r="K9" s="85" t="s">
        <v>132</v>
      </c>
      <c r="M9" s="85" t="s">
        <v>156</v>
      </c>
      <c r="O9" s="85" t="s">
        <v>189</v>
      </c>
    </row>
    <row r="10" spans="2:13" ht="15">
      <c r="B10" s="85" t="s">
        <v>58</v>
      </c>
      <c r="C10" s="85" t="s">
        <v>81</v>
      </c>
      <c r="K10" s="85" t="s">
        <v>133</v>
      </c>
      <c r="M10" s="85" t="s">
        <v>205</v>
      </c>
    </row>
    <row r="11" spans="2:13" ht="15">
      <c r="B11" s="85" t="s">
        <v>59</v>
      </c>
      <c r="C11" s="85" t="s">
        <v>82</v>
      </c>
      <c r="K11" s="85" t="s">
        <v>134</v>
      </c>
      <c r="M11" s="85" t="s">
        <v>234</v>
      </c>
    </row>
    <row r="12" spans="2:13" ht="15">
      <c r="B12" s="85" t="s">
        <v>60</v>
      </c>
      <c r="C12" s="85" t="s">
        <v>83</v>
      </c>
      <c r="K12" s="85" t="s">
        <v>135</v>
      </c>
      <c r="M12" s="85" t="s">
        <v>162</v>
      </c>
    </row>
    <row r="13" spans="2:13" ht="15">
      <c r="B13" s="85" t="s">
        <v>61</v>
      </c>
      <c r="C13" s="85" t="s">
        <v>84</v>
      </c>
      <c r="K13" s="85" t="s">
        <v>136</v>
      </c>
      <c r="M13" s="85" t="s">
        <v>163</v>
      </c>
    </row>
    <row r="14" spans="2:13" ht="15">
      <c r="B14" s="85" t="s">
        <v>62</v>
      </c>
      <c r="K14" s="85" t="s">
        <v>137</v>
      </c>
      <c r="M14" s="85" t="s">
        <v>159</v>
      </c>
    </row>
    <row r="15" spans="2:13" ht="15">
      <c r="B15" s="85" t="s">
        <v>63</v>
      </c>
      <c r="K15" s="85" t="s">
        <v>138</v>
      </c>
      <c r="M15" s="85" t="s">
        <v>160</v>
      </c>
    </row>
    <row r="16" spans="2:13" ht="15">
      <c r="B16" s="85" t="s">
        <v>64</v>
      </c>
      <c r="K16" s="85" t="s">
        <v>139</v>
      </c>
      <c r="M16" s="85" t="s">
        <v>157</v>
      </c>
    </row>
    <row r="17" spans="2:13" ht="15">
      <c r="B17" s="85" t="s">
        <v>65</v>
      </c>
      <c r="K17" s="85" t="s">
        <v>140</v>
      </c>
      <c r="M17" s="85" t="s">
        <v>166</v>
      </c>
    </row>
    <row r="18" spans="2:13" ht="15">
      <c r="B18" s="85" t="s">
        <v>66</v>
      </c>
      <c r="K18" s="85" t="s">
        <v>141</v>
      </c>
      <c r="M18" s="85" t="s">
        <v>161</v>
      </c>
    </row>
    <row r="19" spans="2:13" ht="15">
      <c r="B19" s="85" t="s">
        <v>67</v>
      </c>
      <c r="K19" s="85" t="s">
        <v>206</v>
      </c>
      <c r="M19" s="85" t="s">
        <v>164</v>
      </c>
    </row>
    <row r="20" spans="2:13" ht="15">
      <c r="B20" s="85" t="s">
        <v>68</v>
      </c>
      <c r="K20" s="85" t="s">
        <v>142</v>
      </c>
      <c r="M20" s="85" t="s">
        <v>154</v>
      </c>
    </row>
    <row r="21" spans="2:13" ht="15">
      <c r="B21" s="85" t="s">
        <v>69</v>
      </c>
      <c r="K21" s="85" t="s">
        <v>143</v>
      </c>
      <c r="M21" s="85" t="s">
        <v>167</v>
      </c>
    </row>
    <row r="22" spans="2:11" ht="15">
      <c r="B22" s="85" t="s">
        <v>70</v>
      </c>
      <c r="K22" s="85" t="s">
        <v>144</v>
      </c>
    </row>
    <row r="23" ht="15">
      <c r="B23" s="85" t="s">
        <v>71</v>
      </c>
    </row>
    <row r="24" ht="15">
      <c r="B24" s="85" t="s">
        <v>72</v>
      </c>
    </row>
    <row r="25" ht="15">
      <c r="B25" s="85" t="s">
        <v>73</v>
      </c>
    </row>
    <row r="26" ht="15">
      <c r="B26" s="85" t="s">
        <v>209</v>
      </c>
    </row>
    <row r="27" ht="15">
      <c r="B27" s="85" t="s">
        <v>210</v>
      </c>
    </row>
    <row r="28" ht="15">
      <c r="B28" s="85" t="s">
        <v>211</v>
      </c>
    </row>
    <row r="29" ht="15">
      <c r="B29" s="85" t="s">
        <v>212</v>
      </c>
    </row>
    <row r="30" ht="15">
      <c r="B30" s="85" t="s">
        <v>213</v>
      </c>
    </row>
    <row r="31" ht="15">
      <c r="B31" s="85" t="s">
        <v>214</v>
      </c>
    </row>
    <row r="32" ht="15">
      <c r="B32" s="85" t="s">
        <v>215</v>
      </c>
    </row>
    <row r="33" ht="15">
      <c r="B33" s="85" t="s">
        <v>216</v>
      </c>
    </row>
    <row r="34" ht="15">
      <c r="B34" s="85" t="s">
        <v>217</v>
      </c>
    </row>
    <row r="35" ht="15">
      <c r="B35" s="85" t="s">
        <v>218</v>
      </c>
    </row>
  </sheetData>
  <sheetProtection password="EB99" sheet="1"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 Fullerton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cmurillo</dc:creator>
  <cp:keywords/>
  <dc:description/>
  <cp:lastModifiedBy>Riveron, Olga</cp:lastModifiedBy>
  <cp:lastPrinted>2016-05-24T23:45:47Z</cp:lastPrinted>
  <dcterms:created xsi:type="dcterms:W3CDTF">2009-12-04T21:36:53Z</dcterms:created>
  <dcterms:modified xsi:type="dcterms:W3CDTF">2021-10-15T17:32:00Z</dcterms:modified>
  <cp:category/>
  <cp:version/>
  <cp:contentType/>
  <cp:contentStatus/>
</cp:coreProperties>
</file>